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<sst xmlns="http://schemas.openxmlformats.org/spreadsheetml/2006/main" count="101" uniqueCount="90">
  <si>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</si>
  <si>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</si>
  <si>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</si>
  <si>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</si>
  <si>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</si>
  <si>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</si>
  <si>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</si>
  <si>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</si>
  <si>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</si>
  <si>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</si>
  <si>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</si>
  <si>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</si>
  <si>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</si>
  <si>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</si>
  <si>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</si>
  <si>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</si>
  <si>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</si>
  <si>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</si>
  <si>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</si>
  <si>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</si>
  <si>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</si>
  <si>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</si>
  <si>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</si>
  <si>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</si>
  <si>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</si>
  <si>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</si>
  <si>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</si>
  <si>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</si>
  <si>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</si>
  <si>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</si>
  <si>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</si>
  <si>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</si>
  <si>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</si>
  <si>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</si>
  <si>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</si>
  <si>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</si>
  <si>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</si>
  <si>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</si>
  <si>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</si>
  <si>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</si>
  <si>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</si>
  <si>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</si>
  <si>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</si>
  <si>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</si>
  <si>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</si>
  <si>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</si>
  <si>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</si>
  <si>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</si>
  <si>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</si>
  <si>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</si>
  <si>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</si>
  <si>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</si>
  <si>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</si>
  <si>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</si>
  <si>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</si>
  <si>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</si>
  <si>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XX单位2015年财政拨款明细表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</si>
  <si>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</si>
  <si>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</si>
  <si>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</si>
  <si>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</si>
  <si>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</si>
  <si>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</si>
  <si>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</si>
  <si>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</si>
  <si>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</si>
  <si>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</si>
  <si>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</si>
  <si>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国土资源局</t>
  </si>
  <si>
    <t>220</t>
  </si>
  <si>
    <t>01</t>
  </si>
  <si>
    <t xml:space="preserve">  行政运行</t>
  </si>
  <si>
    <t>208</t>
  </si>
  <si>
    <t>05</t>
  </si>
  <si>
    <t>02</t>
  </si>
  <si>
    <t xml:space="preserve">  事业单位离退休</t>
  </si>
  <si>
    <t xml:space="preserve">  归口管理的行政单位离退休</t>
  </si>
  <si>
    <t>50</t>
  </si>
  <si>
    <t xml:space="preserve">  事业运行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</si>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</sst>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0;_琀"/>
    <numFmt numFmtId="181" formatCode="_-&quot;$&quot;* #,##0_-;\-&quot;$&quot;* #,##0_-;_-&quot;$&quot;* &quot;-&quot;_-;_-@_-"/>
    <numFmt numFmtId="182" formatCode="_-* #,##0.00_$_-;\-* #,##0.00_$_-;_-* &quot;-&quot;??_$_-;_-@_-"/>
    <numFmt numFmtId="183" formatCode="#,##0;\(#,##0\)"/>
    <numFmt numFmtId="184" formatCode="#,##0;\-#,##0;&quot;-&quot;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0"/>
    </font>
    <font>
      <sz val="11"/>
      <color indexed="9"/>
      <name val="微软雅黑"/>
      <family val="0"/>
    </font>
    <font>
      <sz val="11"/>
      <color indexed="8"/>
      <name val="微软雅黑"/>
      <family val="0"/>
    </font>
    <font>
      <b/>
      <sz val="11"/>
      <color indexed="52"/>
      <name val="微软雅黑"/>
      <family val="0"/>
    </font>
    <font>
      <sz val="11"/>
      <color indexed="17"/>
      <name val="微软雅黑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微软雅黑"/>
      <family val="0"/>
    </font>
    <font>
      <sz val="12"/>
      <color indexed="16"/>
      <name val="宋体"/>
      <family val="0"/>
    </font>
    <font>
      <sz val="11"/>
      <color indexed="52"/>
      <name val="微软雅黑"/>
      <family val="0"/>
    </font>
    <font>
      <sz val="11"/>
      <color indexed="8"/>
      <name val="宋体"/>
      <family val="0"/>
    </font>
    <font>
      <sz val="11"/>
      <color indexed="20"/>
      <name val="微软雅黑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微软雅黑"/>
      <family val="0"/>
    </font>
    <font>
      <sz val="12"/>
      <color indexed="8"/>
      <name val="宋体"/>
      <family val="0"/>
    </font>
    <font>
      <sz val="11"/>
      <color indexed="60"/>
      <name val="微软雅黑"/>
      <family val="0"/>
    </font>
    <font>
      <sz val="12"/>
      <name val="Arial"/>
      <family val="2"/>
    </font>
    <font>
      <sz val="12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微软雅黑"/>
      <family val="0"/>
    </font>
    <font>
      <b/>
      <sz val="21"/>
      <name val="楷体_GB2312"/>
      <family val="3"/>
    </font>
    <font>
      <b/>
      <sz val="15"/>
      <color indexed="56"/>
      <name val="微软雅黑"/>
      <family val="0"/>
    </font>
    <font>
      <i/>
      <sz val="11"/>
      <color indexed="23"/>
      <name val="微软雅黑"/>
      <family val="0"/>
    </font>
    <font>
      <b/>
      <sz val="13"/>
      <color indexed="56"/>
      <name val="微软雅黑"/>
      <family val="0"/>
    </font>
    <font>
      <sz val="12"/>
      <name val="Helv"/>
      <family val="2"/>
    </font>
    <font>
      <b/>
      <sz val="11"/>
      <color indexed="9"/>
      <name val="微软雅黑"/>
      <family val="0"/>
    </font>
    <font>
      <sz val="8"/>
      <name val="Times New Roman"/>
      <family val="1"/>
    </font>
    <font>
      <b/>
      <sz val="11"/>
      <color indexed="8"/>
      <name val="微软雅黑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3" borderId="0" applyNumberFormat="0" applyBorder="0" applyAlignment="0" applyProtection="0"/>
    <xf numFmtId="0" fontId="25" fillId="2" borderId="1" applyNumberFormat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2" fillId="5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7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>
      <alignment vertical="center"/>
      <protection/>
    </xf>
    <xf numFmtId="0" fontId="11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17" fillId="10" borderId="0" applyNumberFormat="0" applyBorder="0" applyAlignment="0" applyProtection="0"/>
    <xf numFmtId="0" fontId="2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5" fillId="0" borderId="4" applyNumberFormat="0" applyFill="0" applyAlignment="0" applyProtection="0"/>
    <xf numFmtId="0" fontId="19" fillId="6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5" applyNumberFormat="0" applyFill="0" applyAlignment="0" applyProtection="0"/>
    <xf numFmtId="0" fontId="11" fillId="13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6" applyNumberFormat="0" applyAlignment="0" applyProtection="0"/>
    <xf numFmtId="0" fontId="21" fillId="14" borderId="0" applyNumberFormat="0" applyBorder="0" applyAlignment="0" applyProtection="0"/>
    <xf numFmtId="0" fontId="13" fillId="4" borderId="1" applyNumberFormat="0" applyAlignment="0" applyProtection="0"/>
    <xf numFmtId="0" fontId="37" fillId="7" borderId="7" applyNumberFormat="0" applyAlignment="0" applyProtection="0"/>
    <xf numFmtId="0" fontId="11" fillId="15" borderId="0" applyNumberFormat="0" applyBorder="0" applyAlignment="0" applyProtection="0"/>
    <xf numFmtId="18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0" borderId="8" applyNumberFormat="0" applyFill="0" applyAlignment="0" applyProtection="0"/>
    <xf numFmtId="0" fontId="39" fillId="0" borderId="9" applyNumberFormat="0" applyFill="0" applyAlignment="0" applyProtection="0"/>
    <xf numFmtId="0" fontId="21" fillId="16" borderId="0" applyNumberFormat="0" applyBorder="0" applyAlignment="0" applyProtection="0"/>
    <xf numFmtId="0" fontId="14" fillId="3" borderId="0" applyNumberFormat="0" applyBorder="0" applyAlignment="0" applyProtection="0"/>
    <xf numFmtId="0" fontId="27" fillId="14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11" fillId="19" borderId="0" applyNumberFormat="0" applyBorder="0" applyAlignment="0" applyProtection="0"/>
    <xf numFmtId="180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2" fillId="20" borderId="0" applyNumberFormat="0" applyBorder="0" applyAlignment="0" applyProtection="0"/>
    <xf numFmtId="0" fontId="21" fillId="18" borderId="0" applyNumberFormat="0" applyBorder="0" applyAlignment="0" applyProtection="0"/>
    <xf numFmtId="0" fontId="12" fillId="20" borderId="0" applyNumberFormat="0" applyBorder="0" applyAlignment="0" applyProtection="0"/>
    <xf numFmtId="0" fontId="11" fillId="10" borderId="0" applyNumberFormat="0" applyBorder="0" applyAlignment="0" applyProtection="0"/>
    <xf numFmtId="0" fontId="21" fillId="2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23" borderId="0" applyNumberFormat="0" applyBorder="0" applyAlignment="0" applyProtection="0"/>
    <xf numFmtId="0" fontId="19" fillId="6" borderId="0" applyNumberFormat="0" applyBorder="0" applyAlignment="0" applyProtection="0"/>
    <xf numFmtId="0" fontId="11" fillId="24" borderId="0" applyNumberFormat="0" applyBorder="0" applyAlignment="0" applyProtection="0"/>
    <xf numFmtId="0" fontId="17" fillId="4" borderId="0" applyNumberFormat="0" applyBorder="0" applyAlignment="0" applyProtection="0"/>
    <xf numFmtId="0" fontId="4" fillId="0" borderId="0">
      <alignment/>
      <protection/>
    </xf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6" fillId="8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29" fillId="3" borderId="0" applyNumberFormat="0" applyBorder="0" applyAlignment="0" applyProtection="0"/>
    <xf numFmtId="0" fontId="16" fillId="25" borderId="0" applyNumberFormat="0" applyBorder="0" applyAlignment="0" applyProtection="0"/>
    <xf numFmtId="0" fontId="40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9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184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2" fillId="0" borderId="0">
      <alignment/>
      <protection/>
    </xf>
    <xf numFmtId="0" fontId="29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15" fillId="3" borderId="0" applyNumberFormat="0" applyBorder="0" applyAlignment="0" applyProtection="0"/>
    <xf numFmtId="0" fontId="23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42" fillId="0" borderId="0">
      <alignment/>
      <protection/>
    </xf>
    <xf numFmtId="0" fontId="28" fillId="0" borderId="0" applyProtection="0">
      <alignment/>
    </xf>
    <xf numFmtId="187" fontId="0" fillId="0" borderId="0" applyFont="0" applyFill="0" applyBorder="0" applyAlignment="0" applyProtection="0"/>
    <xf numFmtId="188" fontId="42" fillId="0" borderId="0">
      <alignment/>
      <protection/>
    </xf>
    <xf numFmtId="2" fontId="28" fillId="0" borderId="0" applyProtection="0">
      <alignment/>
    </xf>
    <xf numFmtId="0" fontId="41" fillId="4" borderId="0" applyNumberFormat="0" applyBorder="0" applyAlignment="0" applyProtection="0"/>
    <xf numFmtId="0" fontId="44" fillId="0" borderId="10" applyNumberFormat="0" applyAlignment="0" applyProtection="0"/>
    <xf numFmtId="0" fontId="44" fillId="0" borderId="11">
      <alignment horizontal="left" vertical="center"/>
      <protection/>
    </xf>
    <xf numFmtId="0" fontId="45" fillId="0" borderId="0" applyProtection="0">
      <alignment/>
    </xf>
    <xf numFmtId="0" fontId="44" fillId="0" borderId="0" applyProtection="0">
      <alignment/>
    </xf>
    <xf numFmtId="0" fontId="41" fillId="22" borderId="12" applyNumberFormat="0" applyBorder="0" applyAlignment="0" applyProtection="0"/>
    <xf numFmtId="0" fontId="29" fillId="3" borderId="0" applyNumberFormat="0" applyBorder="0" applyAlignment="0" applyProtection="0"/>
    <xf numFmtId="37" fontId="46" fillId="0" borderId="0">
      <alignment/>
      <protection/>
    </xf>
    <xf numFmtId="0" fontId="36" fillId="0" borderId="0">
      <alignment/>
      <protection/>
    </xf>
    <xf numFmtId="0" fontId="47" fillId="0" borderId="0">
      <alignment/>
      <protection/>
    </xf>
    <xf numFmtId="0" fontId="3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28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0" fillId="6" borderId="0" applyNumberFormat="0" applyBorder="0" applyAlignment="0" applyProtection="0"/>
    <xf numFmtId="0" fontId="1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19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19" fillId="6" borderId="0" applyNumberFormat="0" applyBorder="0" applyAlignment="0" applyProtection="0"/>
    <xf numFmtId="4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6" borderId="0" applyNumberFormat="0" applyBorder="0" applyAlignment="0" applyProtection="0"/>
    <xf numFmtId="0" fontId="40" fillId="6" borderId="0" applyNumberFormat="0" applyBorder="0" applyAlignment="0" applyProtection="0"/>
    <xf numFmtId="18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 vertical="center"/>
      <protection/>
    </xf>
    <xf numFmtId="0" fontId="40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0" fontId="23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9" fillId="3" borderId="0" applyNumberFormat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23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7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7" xfId="195" applyFont="1" applyBorder="1" applyAlignment="1">
      <alignment horizontal="centerContinuous" vertical="center"/>
      <protection/>
    </xf>
    <xf numFmtId="0" fontId="6" fillId="0" borderId="16" xfId="195" applyFont="1" applyBorder="1" applyAlignment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8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7" fillId="0" borderId="20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21" xfId="195" applyFont="1" applyFill="1" applyBorder="1" applyAlignment="1">
      <alignment horizontal="center" vertical="center"/>
      <protection/>
    </xf>
    <xf numFmtId="195" fontId="7" fillId="0" borderId="22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J15" sqref="J15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543.2</v>
      </c>
      <c r="C7" s="64" t="s">
        <v>25</v>
      </c>
      <c r="D7" s="63">
        <f>D8+D9+D10</f>
        <v>540.2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468.8</v>
      </c>
      <c r="E8" s="63"/>
      <c r="F8" s="63"/>
      <c r="G8" s="63">
        <f aca="true" t="shared" si="1" ref="G8:G10">H8</f>
        <v>468.8</v>
      </c>
      <c r="H8" s="63">
        <v>468.8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28.8</v>
      </c>
      <c r="E9" s="63"/>
      <c r="F9" s="63"/>
      <c r="G9" s="63">
        <f t="shared" si="1"/>
        <v>28.8</v>
      </c>
      <c r="H9" s="63">
        <v>28.8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42.6</v>
      </c>
      <c r="E10" s="63"/>
      <c r="F10" s="63"/>
      <c r="G10" s="63">
        <f t="shared" si="1"/>
        <v>42.6</v>
      </c>
      <c r="H10" s="63">
        <v>42.6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3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>
        <f aca="true" t="shared" si="2" ref="D8:D20">SUM(E12:R12)</f>
        <v>0</v>
      </c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>
        <f t="shared" si="2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G14</f>
        <v>3</v>
      </c>
      <c r="E14" s="63"/>
      <c r="F14" s="63"/>
      <c r="G14" s="63">
        <f>H14</f>
        <v>3</v>
      </c>
      <c r="H14" s="63">
        <v>3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>
        <f t="shared" si="2"/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 t="shared" si="2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 t="shared" si="2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 t="shared" si="2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 t="shared" si="2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543.2</v>
      </c>
      <c r="C20" s="75" t="s">
        <v>50</v>
      </c>
      <c r="D20" s="63">
        <f t="shared" si="2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543.2</v>
      </c>
      <c r="C24" s="79" t="s">
        <v>54</v>
      </c>
      <c r="D24" s="72">
        <f>D7+D11</f>
        <v>543.2</v>
      </c>
      <c r="E24" s="72">
        <f aca="true" t="shared" si="3" ref="E24:R24">SUM(E7:E23)</f>
        <v>0</v>
      </c>
      <c r="F24" s="72">
        <f t="shared" si="3"/>
        <v>0</v>
      </c>
      <c r="G24" s="72">
        <f t="shared" si="3"/>
        <v>543.2</v>
      </c>
      <c r="H24" s="72">
        <f t="shared" si="3"/>
        <v>543.2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 t="shared" si="3"/>
        <v>0</v>
      </c>
      <c r="O24" s="72">
        <f t="shared" si="3"/>
        <v>0</v>
      </c>
      <c r="P24" s="72">
        <f t="shared" si="3"/>
        <v>0</v>
      </c>
      <c r="Q24" s="72">
        <f t="shared" si="3"/>
        <v>0</v>
      </c>
      <c r="R24" s="72">
        <f t="shared" si="3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G16" sqref="G16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543.2</v>
      </c>
      <c r="F7" s="34">
        <f t="shared" si="0"/>
        <v>511.4</v>
      </c>
      <c r="G7" s="34">
        <f t="shared" si="0"/>
        <v>28.8</v>
      </c>
      <c r="H7" s="34">
        <f t="shared" si="0"/>
        <v>3</v>
      </c>
    </row>
    <row r="8" spans="1:8" s="11" customFormat="1" ht="27.75" customHeight="1">
      <c r="A8" s="35" t="s">
        <v>69</v>
      </c>
      <c r="B8" s="35" t="s">
        <v>70</v>
      </c>
      <c r="C8" s="36" t="s">
        <v>70</v>
      </c>
      <c r="D8" s="37" t="s">
        <v>71</v>
      </c>
      <c r="E8" s="38">
        <f aca="true" t="shared" si="1" ref="E8:E12">SUM(F8:H8)</f>
        <v>91.8</v>
      </c>
      <c r="F8" s="38">
        <v>85</v>
      </c>
      <c r="G8" s="38">
        <v>3.8</v>
      </c>
      <c r="H8" s="38">
        <v>3</v>
      </c>
    </row>
    <row r="9" spans="1:8" s="11" customFormat="1" ht="27.75" customHeight="1">
      <c r="A9" s="35" t="s">
        <v>72</v>
      </c>
      <c r="B9" s="35" t="s">
        <v>73</v>
      </c>
      <c r="C9" s="36" t="s">
        <v>74</v>
      </c>
      <c r="D9" s="37" t="s">
        <v>75</v>
      </c>
      <c r="E9" s="38">
        <f t="shared" si="1"/>
        <v>3.9</v>
      </c>
      <c r="F9" s="38">
        <v>3.9</v>
      </c>
      <c r="G9" s="38"/>
      <c r="H9" s="38"/>
    </row>
    <row r="10" spans="1:8" s="11" customFormat="1" ht="27.75" customHeight="1">
      <c r="A10" s="35" t="s">
        <v>72</v>
      </c>
      <c r="B10" s="35" t="s">
        <v>73</v>
      </c>
      <c r="C10" s="36" t="s">
        <v>70</v>
      </c>
      <c r="D10" s="37" t="s">
        <v>76</v>
      </c>
      <c r="E10" s="38">
        <f t="shared" si="1"/>
        <v>38.6</v>
      </c>
      <c r="F10" s="38">
        <v>38.6</v>
      </c>
      <c r="G10" s="38"/>
      <c r="H10" s="38"/>
    </row>
    <row r="11" spans="1:8" s="11" customFormat="1" ht="27.75" customHeight="1">
      <c r="A11" s="35" t="s">
        <v>69</v>
      </c>
      <c r="B11" s="35" t="s">
        <v>70</v>
      </c>
      <c r="C11" s="36" t="s">
        <v>77</v>
      </c>
      <c r="D11" s="37" t="s">
        <v>78</v>
      </c>
      <c r="E11" s="38">
        <f t="shared" si="1"/>
        <v>408.9</v>
      </c>
      <c r="F11" s="38">
        <v>383.9</v>
      </c>
      <c r="G11" s="38">
        <v>25</v>
      </c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79</v>
      </c>
    </row>
    <row r="2" spans="1:4" ht="46.5" customHeight="1">
      <c r="A2" s="2" t="s">
        <v>80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81</v>
      </c>
      <c r="B4" s="6" t="s">
        <v>82</v>
      </c>
      <c r="C4" s="6" t="s">
        <v>83</v>
      </c>
      <c r="D4" s="6" t="s">
        <v>84</v>
      </c>
    </row>
    <row r="5" spans="1:4" s="1" customFormat="1" ht="25.5" customHeight="1">
      <c r="A5" s="7" t="s">
        <v>85</v>
      </c>
      <c r="B5" s="8">
        <v>0</v>
      </c>
      <c r="C5" s="8"/>
      <c r="D5" s="8"/>
    </row>
    <row r="6" spans="1:4" s="1" customFormat="1" ht="25.5" customHeight="1">
      <c r="A6" s="7" t="s">
        <v>86</v>
      </c>
      <c r="B6" s="9">
        <v>0</v>
      </c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87</v>
      </c>
      <c r="B7" s="9">
        <v>0.9</v>
      </c>
      <c r="C7" s="9">
        <v>0</v>
      </c>
      <c r="D7" s="10" t="e">
        <f t="shared" si="0"/>
        <v>#DIV/0!</v>
      </c>
    </row>
    <row r="8" spans="1:4" s="1" customFormat="1" ht="25.5" customHeight="1">
      <c r="A8" s="7" t="s">
        <v>88</v>
      </c>
      <c r="B8" s="9">
        <v>0</v>
      </c>
      <c r="C8" s="9"/>
      <c r="D8" s="10"/>
    </row>
    <row r="9" spans="1:4" s="1" customFormat="1" ht="25.5" customHeight="1">
      <c r="A9" s="7" t="s">
        <v>12</v>
      </c>
      <c r="B9" s="9">
        <f>SUM(B5:B8)</f>
        <v>0.9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2015-11-14T06:28:52Z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