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'附表5财政拨款支出明细表'!$A$1:$H$16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<sst xmlns="http://schemas.openxmlformats.org/spreadsheetml/2006/main" count="93" uniqueCount="87">
  <si>
    <t>附表4</t>
  </si>
  <si>
    <t>教育局2016年收支预算总表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</si>
  <si>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</si>
  <si>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</si>
  <si>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</si>
  <si>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</si>
  <si>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</si>
  <si>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</si>
  <si>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</si>
  <si>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</si>
  <si>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</si>
  <si>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</si>
  <si>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</si>
  <si>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</si>
  <si>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</si>
  <si>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</si>
  <si>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</si>
  <si>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</si>
  <si>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</si>
  <si>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</si>
  <si>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</si>
  <si>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</si>
  <si>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</si>
  <si>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</si>
  <si>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</si>
  <si>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</si>
  <si>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</si>
  <si>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</si>
  <si>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</si>
  <si>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</si>
  <si>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</si>
  <si>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</si>
  <si>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</si>
  <si>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</si>
  <si>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</si>
  <si>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</si>
  <si>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</si>
  <si>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</si>
  <si>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</si>
  <si>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</si>
  <si>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</si>
  <si>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</si>
  <si>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</si>
  <si>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</si>
  <si>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</si>
  <si>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</si>
  <si>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</si>
  <si>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</si>
  <si>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</si>
  <si>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</si>
  <si>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</si>
  <si>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</si>
  <si>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</si>
  <si>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</si>
  <si>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</si>
  <si>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</si>
  <si>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教育局2016年财政拨款明细表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</si>
  <si>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</si>
  <si>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</si>
  <si>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</si>
  <si>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</si>
  <si>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</si>
  <si>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</si>
  <si>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</si>
  <si>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</si>
  <si>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</si>
  <si>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</si>
  <si>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</si>
  <si>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教育局</t>
  </si>
  <si>
    <t>01</t>
  </si>
  <si>
    <t>行政运行</t>
  </si>
  <si>
    <t>05</t>
  </si>
  <si>
    <t>208</t>
  </si>
  <si>
    <t xml:space="preserve">  归口管理的行政单位离退休</t>
  </si>
  <si>
    <t>附表7</t>
  </si>
  <si>
    <t>教育局2016年“三公”经费预算统计表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</si>
  <si>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</si>
  <si>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</si>
  <si>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</si>
  <si>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</si>
  <si>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</si>
  <si>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</si>
  <si>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</si>
  <si>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</si>
  <si>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</si>
  <si>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205</t>
  </si>
  <si>
    <t>01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</si>
</sst>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.00;* \-#,##0.00;* &quot;-&quot;??;@"/>
    <numFmt numFmtId="186" formatCode="* #,##0;* \-#,##0;* &quot;-&quot;;@"/>
    <numFmt numFmtId="187" formatCode="&quot;￥&quot;* _-#,##0;&quot;￥&quot;* \-#,##0;&quot;￥&quot;* _-&quot;-&quot;;@"/>
    <numFmt numFmtId="188" formatCode="0;_琀"/>
    <numFmt numFmtId="189" formatCode="_-&quot;$&quot;* #,##0_-;\-&quot;$&quot;* #,##0_-;_-&quot;$&quot;* &quot;-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;\-#,##0;&quot;-&quot;"/>
    <numFmt numFmtId="194" formatCode="#,##0;\(#,##0\)"/>
    <numFmt numFmtId="195" formatCode="_(&quot;$&quot;* #,##0.00_);_(&quot;$&quot;* \(#,##0.00\);_(&quot;$&quot;* &quot;-&quot;??_);_(@_)"/>
    <numFmt numFmtId="196" formatCode="\$#,##0.00;\(\$#,##0.00\)"/>
    <numFmt numFmtId="197" formatCode="yyyy&quot;年&quot;m&quot;月&quot;d&quot;日&quot;;@"/>
    <numFmt numFmtId="198" formatCode="\$#,##0;\(\$#,##0\)"/>
    <numFmt numFmtId="199" formatCode="_-* #,##0&quot;$&quot;_-;\-* #,##0&quot;$&quot;_-;_-* &quot;-&quot;&quot;$&quot;_-;_-@_-"/>
    <numFmt numFmtId="200" formatCode="0.0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0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62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1"/>
      <color indexed="17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b/>
      <sz val="11"/>
      <color indexed="63"/>
      <name val="微软雅黑"/>
      <family val="2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0"/>
      <name val="Times New Roman"/>
      <family val="1"/>
    </font>
    <font>
      <sz val="12"/>
      <name val="官帕眉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31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31" fillId="7" borderId="0" applyNumberFormat="0" applyBorder="0" applyAlignment="0" applyProtection="0"/>
    <xf numFmtId="193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43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43" fillId="0" borderId="0">
      <alignment/>
      <protection/>
    </xf>
    <xf numFmtId="0" fontId="47" fillId="0" borderId="0" applyProtection="0">
      <alignment/>
    </xf>
    <xf numFmtId="198" fontId="43" fillId="0" borderId="0">
      <alignment/>
      <protection/>
    </xf>
    <xf numFmtId="2" fontId="47" fillId="0" borderId="0" applyProtection="0">
      <alignment/>
    </xf>
    <xf numFmtId="0" fontId="48" fillId="14" borderId="0" applyNumberFormat="0" applyBorder="0" applyAlignment="0" applyProtection="0"/>
    <xf numFmtId="0" fontId="49" fillId="0" borderId="1" applyNumberFormat="0" applyAlignment="0" applyProtection="0"/>
    <xf numFmtId="0" fontId="49" fillId="0" borderId="2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48" fillId="8" borderId="3" applyNumberFormat="0" applyBorder="0" applyAlignment="0" applyProtection="0"/>
    <xf numFmtId="37" fontId="51" fillId="0" borderId="0">
      <alignment/>
      <protection/>
    </xf>
    <xf numFmtId="0" fontId="22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7" fillId="0" borderId="4" applyProtection="0">
      <alignment/>
    </xf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7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2" fillId="3" borderId="0" applyNumberFormat="0" applyBorder="0" applyAlignment="0" applyProtection="0"/>
    <xf numFmtId="0" fontId="1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34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4" borderId="0" applyNumberFormat="0" applyBorder="0" applyAlignment="0" applyProtection="0"/>
    <xf numFmtId="0" fontId="34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8" applyNumberFormat="0" applyFill="0" applyAlignment="0" applyProtection="0"/>
    <xf numFmtId="18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4" borderId="9" applyNumberFormat="0" applyAlignment="0" applyProtection="0"/>
    <xf numFmtId="0" fontId="25" fillId="23" borderId="10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0">
      <alignment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14" borderId="12" applyNumberFormat="0" applyAlignment="0" applyProtection="0"/>
    <xf numFmtId="0" fontId="16" fillId="7" borderId="9" applyNumberFormat="0" applyAlignment="0" applyProtection="0"/>
    <xf numFmtId="1" fontId="1" fillId="0" borderId="3">
      <alignment vertical="center"/>
      <protection locked="0"/>
    </xf>
    <xf numFmtId="0" fontId="41" fillId="0" borderId="0">
      <alignment/>
      <protection/>
    </xf>
    <xf numFmtId="200" fontId="1" fillId="0" borderId="3">
      <alignment vertical="center"/>
      <protection locked="0"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4" fillId="18" borderId="0" applyNumberFormat="0" applyBorder="0" applyAlignment="0" applyProtection="0"/>
    <xf numFmtId="0" fontId="24" fillId="29" borderId="0" applyNumberFormat="0" applyBorder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27" borderId="0" applyNumberFormat="0" applyBorder="0" applyAlignment="0" applyProtection="0"/>
    <xf numFmtId="0" fontId="24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196</v>
      </c>
      <c r="C7" s="47" t="s">
        <v>25</v>
      </c>
      <c r="D7" s="46">
        <f>D8+D9+D10</f>
        <v>196.00080000000003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132.9208</v>
      </c>
      <c r="E8" s="46"/>
      <c r="F8" s="46"/>
      <c r="G8" s="46">
        <f>D8+0</f>
        <v>132.9208</v>
      </c>
      <c r="H8" s="46">
        <f>D8+0</f>
        <v>132.9208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5.58</v>
      </c>
      <c r="E9" s="46"/>
      <c r="F9" s="46"/>
      <c r="G9" s="46">
        <f>D9+0</f>
        <v>5.58</v>
      </c>
      <c r="H9" s="46">
        <f>D9+0</f>
        <v>5.58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57.5</v>
      </c>
      <c r="E10" s="46"/>
      <c r="F10" s="46"/>
      <c r="G10" s="46">
        <f>D10+0</f>
        <v>57.5</v>
      </c>
      <c r="H10" s="46">
        <f>D10+0</f>
        <v>57.5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0</v>
      </c>
      <c r="E14" s="46"/>
      <c r="F14" s="46"/>
      <c r="G14" s="46">
        <f>D14+0</f>
        <v>0</v>
      </c>
      <c r="H14" s="46">
        <f>D14+0</f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196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196</v>
      </c>
      <c r="C24" s="62" t="s">
        <v>54</v>
      </c>
      <c r="D24" s="55">
        <f>D7+D11</f>
        <v>196.00080000000003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196.00080000000003</v>
      </c>
      <c r="H24" s="55">
        <f t="shared" si="0"/>
        <v>196.00080000000003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2">
      <selection activeCell="F7" sqref="F7:H7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196</v>
      </c>
      <c r="F7" s="24">
        <f>F8+F9</f>
        <v>190.42</v>
      </c>
      <c r="G7" s="24">
        <f>G8+G9</f>
        <v>5.58</v>
      </c>
      <c r="H7" s="24">
        <f>H8+H9</f>
        <v>0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138.5</v>
      </c>
      <c r="F8" s="28">
        <v>132.92</v>
      </c>
      <c r="G8" s="28">
        <v>5.58</v>
      </c>
      <c r="H8" s="28"/>
    </row>
    <row r="9" spans="1:8" s="10" customFormat="1" ht="27.75" customHeight="1">
      <c r="A9" s="25" t="s">
        <v>72</v>
      </c>
      <c r="B9" s="25" t="s">
        <v>71</v>
      </c>
      <c r="C9" s="26" t="s">
        <v>69</v>
      </c>
      <c r="D9" s="27" t="s">
        <v>73</v>
      </c>
      <c r="E9" s="28">
        <f>F9+G9+H9</f>
        <v>57.5</v>
      </c>
      <c r="F9" s="28">
        <v>57.5</v>
      </c>
      <c r="G9" s="28"/>
      <c r="H9" s="28"/>
    </row>
    <row r="10" spans="1:8" s="10" customFormat="1" ht="27.75" customHeight="1">
      <c r="A10" s="25"/>
      <c r="B10" s="25"/>
      <c r="C10" s="26"/>
      <c r="D10" s="27"/>
      <c r="E10" s="28">
        <f>SUM(F10:H10)</f>
        <v>0</v>
      </c>
      <c r="F10" s="28"/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ht="27.75" customHeight="1">
      <c r="A12" s="25"/>
      <c r="B12" s="25"/>
      <c r="C12" s="26"/>
      <c r="D12" s="29"/>
      <c r="E12" s="28"/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6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30"/>
      <c r="E16" s="31"/>
      <c r="F16" s="31"/>
      <c r="G16" s="31"/>
      <c r="H16" s="31"/>
    </row>
    <row r="17" spans="1:8" ht="9.75" customHeight="1">
      <c r="A17" s="32"/>
      <c r="B17" s="32"/>
      <c r="H17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20" sqref="B20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2016-11-02T08:34:32Z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