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08" windowHeight="14340" tabRatio="824"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'一般公共预算支出表'!$A$1:$Q$15</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<sst xmlns="http://schemas.openxmlformats.org/spreadsheetml/2006/main" count="635" uniqueCount="391">
  <si>
    <t>2021年度部门预算表格</t>
  </si>
  <si>
    <t>部门名称：夏邑县统计局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</si>
  <si>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</si>
  <si>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</si>
  <si>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</si>
  <si>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</si>
  <si>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</si>
  <si>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</si>
  <si>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</si>
  <si>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</si>
  <si>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</si>
  <si>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</si>
  <si>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</si>
  <si>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</si>
  <si>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2021年部门收支预算总表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</si>
  <si>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</si>
  <si>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</si>
  <si>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</si>
  <si>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</si>
  <si>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</si>
  <si>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</si>
  <si>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</si>
  <si>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</si>
  <si>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</si>
  <si>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</si>
  <si>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</si>
  <si>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</si>
  <si>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</si>
  <si>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</si>
  <si>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</si>
  <si>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</si>
  <si>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</si>
  <si>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</si>
  <si>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</si>
  <si>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</si>
  <si>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</si>
  <si>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</si>
  <si>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</si>
  <si>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</si>
  <si>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</si>
  <si>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</si>
  <si>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</si>
  <si>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</si>
  <si>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</si>
  <si>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</si>
  <si>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</si>
  <si>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</si>
  <si>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</si>
  <si>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</si>
  <si>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</si>
  <si>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</si>
  <si>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</si>
  <si>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</si>
  <si>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</si>
  <si>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</si>
  <si>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</si>
  <si>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</si>
  <si>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</si>
  <si>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</si>
  <si>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</si>
  <si>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</si>
  <si>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</si>
  <si>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</si>
  <si>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</si>
  <si>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</si>
  <si>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</si>
  <si>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</si>
  <si>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</si>
  <si>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2021年部门收入预算总表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</si>
  <si>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</si>
  <si>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</si>
  <si>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</si>
  <si>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</si>
  <si>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</si>
  <si>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</si>
  <si>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</si>
  <si>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</si>
  <si>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</si>
  <si>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</si>
  <si>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</si>
  <si>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</si>
  <si>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05</t>
  </si>
  <si>
    <t>01</t>
  </si>
  <si>
    <t>行政运行</t>
  </si>
  <si>
    <t>专项普查活动</t>
  </si>
  <si>
    <t>50</t>
  </si>
  <si>
    <t>事业运行</t>
  </si>
  <si>
    <t>210</t>
  </si>
  <si>
    <t>11</t>
  </si>
  <si>
    <t>行政单位医疗</t>
  </si>
  <si>
    <t>02</t>
  </si>
  <si>
    <t>事业单位医疗</t>
  </si>
  <si>
    <t>208</t>
  </si>
  <si>
    <t>机关事业单位基本养老保险缴费支出</t>
  </si>
  <si>
    <t>221</t>
  </si>
  <si>
    <t>住房公积金</t>
  </si>
  <si>
    <t>行政单位离退休</t>
  </si>
  <si>
    <t>2021年部门支出预算总表</t>
  </si>
  <si>
    <t>单位（科目名称）</t>
  </si>
  <si>
    <t>总计</t>
  </si>
  <si>
    <t>基本支出</t>
  </si>
  <si>
    <t>项目支出</t>
  </si>
  <si>
    <t>工资福利支出</t>
  </si>
  <si>
    <t>对个人家庭补助</t>
  </si>
  <si>
    <t>商品和服务支出</t>
  </si>
  <si>
    <t>2021年财政拨款收支预算总表</t>
  </si>
  <si>
    <t>2021年一般公共预算支出表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</si>
  <si>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</si>
  <si>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</si>
  <si>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</si>
  <si>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</si>
  <si>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</si>
  <si>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</si>
  <si>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</si>
  <si>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</si>
  <si>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</si>
  <si>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</si>
  <si>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2021年一般公共预算基本支出表</t>
  </si>
  <si>
    <t>2021年一般公共预算“三公”经费预算统计表</t>
  </si>
  <si>
    <t>项目</t>
  </si>
  <si>
    <t>2021年预算数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</si>
  <si>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</si>
  <si>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</si>
  <si>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</si>
  <si>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</si>
  <si>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</si>
  <si>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</si>
  <si>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</si>
  <si>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</si>
  <si>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</si>
  <si>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2021年政府性基金预算支出明细表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</si>
  <si>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</si>
  <si>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</si>
  <si>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</si>
  <si>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</si>
  <si>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</si>
  <si>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</si>
  <si>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</si>
  <si>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</si>
  <si>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</si>
  <si>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</si>
  <si>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</si>
  <si>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</si>
  <si>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</si>
  <si>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</si>
  <si>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</si>
  <si>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</si>
  <si>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</si>
  <si>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</si>
  <si>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</si>
  <si>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</si>
  <si>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</si>
  <si>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</si>
  <si>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</si>
  <si>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</si>
  <si>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</si>
  <si>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</si>
  <si>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</si>
  <si>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</si>
  <si>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</si>
  <si>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</si>
  <si>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</si>
  <si>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</si>
  <si>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</si>
  <si>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</si>
  <si>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</si>
  <si>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</si>
  <si>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</si>
  <si>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</si>
  <si>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</si>
  <si>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</si>
  <si>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</si>
  <si>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</si>
  <si>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</si>
  <si>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</si>
  <si>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</si>
  <si>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</si>
  <si>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</si>
  <si>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</si>
  <si>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</si>
  <si>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</si>
  <si>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</si>
  <si>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</si>
  <si>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</si>
  <si>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</si>
  <si>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</si>
  <si>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</si>
  <si>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</si>
  <si>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</si>
  <si>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</si>
  <si>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</si>
  <si>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</si>
  <si>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</si>
  <si>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</si>
  <si>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</si>
  <si>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</si>
  <si>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</si>
  <si>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</si>
  <si>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</si>
  <si>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</si>
  <si>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</si>
  <si>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</si>
  <si>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</si>
  <si>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</si>
  <si>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</si>
  <si>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</si>
  <si>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</si>
  <si>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</si>
  <si>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</si>
  <si>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</si>
  <si>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</si>
  <si>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</si>
  <si>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</si>
  <si>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</si>
  <si>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</si>
  <si>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</si>
  <si>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</si>
  <si>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</si>
  <si>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</si>
  <si>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</si>
  <si>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</si>
  <si>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</si>
  <si>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</si>
  <si>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</si>
  <si>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</si>
  <si>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</si>
  <si>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</si>
  <si>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</si>
  <si>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</si>
  <si>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</si>
  <si>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</si>
  <si>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</si>
  <si>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</si>
  <si>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</si>
  <si>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</si>
  <si>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</si>
  <si>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</si>
  <si>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</si>
  <si>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</si>
  <si>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</si>
  <si>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</si>
  <si>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</si>
  <si>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</si>
  <si>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</si>
  <si>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</si>
  <si>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</si>
  <si>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</si>
  <si>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</si>
  <si>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</si>
  <si>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</si>
  <si>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</si>
  <si>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</si>
  <si>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</si>
  <si>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</si>
  <si>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</si>
  <si>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</si>
  <si>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</si>
  <si>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</si>
  <si>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</si>
  <si>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</si>
  <si>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</si>
  <si>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</si>
  <si>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</si>
  <si>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</si>
  <si>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</si>
  <si>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</si>
  <si>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</si>
  <si>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</si>
  <si>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</si>
  <si>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</si>
  <si>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</si>
  <si>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</si>
  <si>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</si>
  <si>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</si>
  <si>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</si>
  <si>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</si>
  <si>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</si>
  <si>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</si>
  <si>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</si>
  <si>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</si>
  <si>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</si>
  <si>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</si>
  <si>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</si>
  <si>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</si>
  <si>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</si>
  <si>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</si>
  <si>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</si>
  <si>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</si>
  <si>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</si>
  <si>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（2021年度）</t>
  </si>
  <si>
    <t>金额：万元</t>
  </si>
  <si>
    <t>部门基本信息</t>
  </si>
  <si>
    <t>单位名称</t>
  </si>
  <si>
    <t>夏邑县统计局</t>
  </si>
  <si>
    <t>编制人数</t>
  </si>
  <si>
    <t>实有人数</t>
  </si>
  <si>
    <t>联系人</t>
  </si>
  <si>
    <t>李伟志</t>
  </si>
  <si>
    <t>联系方式</t>
  </si>
  <si>
    <t>单位职能概述</t>
  </si>
  <si>
    <t>组织领导和协调全县统计工作，确保统计数据真实、准确、及时；贯彻执行国家和省市统计政策、规划、基本统计制度及统计标准，贯彻执行国家和省市统计法律、法规及规章，拟订统计规范性文件；指导全县统计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</si>
  <si>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</si>
  <si>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</si>
  <si>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</si>
  <si>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</si>
  <si>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</si>
  <si>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</si>
  <si>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</si>
  <si>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</si>
  <si>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</si>
  <si>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</si>
  <si>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</si>
  <si>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  保证单位行政运行按照国家、省、市统计局统一组织项目，严格按照统一工作制度和要求，开展统计抽样专项调查工作组织实施农林牧渔、工业、建筑业、批发和零售业、住宿和餐饮业、房地产业等国民经济行业以及能源、投资、人口、收入、科技、社会发展基本情况、环境基本状况等领域的统计调查，对重点区域和重要领域实施监测评价定期发布全县经济社会发展的统计信息。</t>
  </si>
  <si>
    <t>部门整体支出绩效目标（细化）</t>
  </si>
  <si>
    <t>一级指标</t>
  </si>
  <si>
    <t>二级指标</t>
  </si>
  <si>
    <t>指标内容</t>
  </si>
  <si>
    <t>指标值</t>
  </si>
  <si>
    <t>备注</t>
  </si>
  <si>
    <t>产出指标</t>
  </si>
  <si>
    <t>数量指标</t>
  </si>
  <si>
    <t>企业联网直报</t>
  </si>
  <si>
    <t>483家</t>
  </si>
  <si>
    <t>质量指标</t>
  </si>
  <si>
    <t>统计执法检查</t>
  </si>
  <si>
    <t>100家</t>
  </si>
  <si>
    <t>成本指标</t>
  </si>
  <si>
    <t>城乡住户收入调查</t>
  </si>
  <si>
    <t>每月150户</t>
  </si>
  <si>
    <t>效益指标</t>
  </si>
  <si>
    <t>社会效益</t>
  </si>
  <si>
    <t>为社会、部门单位提供统计数据</t>
  </si>
  <si>
    <t>经济效益</t>
  </si>
  <si>
    <t>指导三次产业科学合理健康分布</t>
  </si>
  <si>
    <t>社会公众或服务对象满意度指标</t>
  </si>
  <si>
    <t xml:space="preserve">群众满意率 </t>
  </si>
  <si>
    <t>2021年部门预算项目绩效目标表</t>
  </si>
  <si>
    <t>项目单位
（项目名称）</t>
  </si>
  <si>
    <t>项目金额（万元）</t>
  </si>
  <si>
    <t>绩效目标</t>
  </si>
  <si>
    <t>满意度指标</t>
  </si>
  <si>
    <t>资金总额</t>
  </si>
  <si>
    <t>财政性资金</t>
  </si>
  <si>
    <t>其他资金</t>
  </si>
  <si>
    <t>三级指标</t>
  </si>
  <si>
    <t>“四上”企业入库奖励资金及统计人员补助</t>
  </si>
  <si>
    <t>联网直报“四上”企业</t>
  </si>
  <si>
    <t>统计人员工作积极性</t>
  </si>
  <si>
    <t>提高</t>
  </si>
  <si>
    <t>统计基层工作人员满意度较高</t>
  </si>
  <si>
    <t>新入库“四上”企业</t>
  </si>
  <si>
    <t>53家</t>
  </si>
  <si>
    <t>提升统计数据质量</t>
  </si>
  <si>
    <t>提升</t>
  </si>
  <si>
    <t>每月按时完成联网直报</t>
  </si>
  <si>
    <t>提供经济健康发展的长期脉络</t>
  </si>
  <si>
    <t>提供统计数据及时率</t>
  </si>
  <si>
    <t>为科学制定相关政策提供可靠依据</t>
  </si>
  <si>
    <t>报表报送质量情况</t>
  </si>
  <si>
    <t>按要求提供企业核查率</t>
  </si>
  <si>
    <t>完成全县“四上”企业数据直报率</t>
  </si>
  <si>
    <t>年度城乡住户调查员工资和记账户记账补贴</t>
  </si>
  <si>
    <t>每月按时完成城乡住户调查</t>
  </si>
  <si>
    <t>提升城乡住户调查统计数据质量</t>
  </si>
  <si>
    <t>提升调查员和记账户满意度</t>
  </si>
  <si>
    <t>企调队、农调队工作经费</t>
  </si>
  <si>
    <t>高质量完成日常工作</t>
  </si>
  <si>
    <t>生猪调出大县监测调查</t>
  </si>
  <si>
    <t>每月按时完成监测数据调查</t>
  </si>
  <si>
    <t>提升监测调查数据质量</t>
  </si>
  <si>
    <t>提升监测户满意度</t>
  </si>
  <si>
    <t>粮食产量调查</t>
  </si>
  <si>
    <t>按时完成粮食产量调查</t>
  </si>
  <si>
    <t>提升粮食产量数据质量</t>
  </si>
  <si>
    <t>联网直报</t>
  </si>
  <si>
    <t>“两区”统计监测经费</t>
  </si>
  <si>
    <t>企业经济调查补助</t>
  </si>
  <si>
    <t>住户调查电子记账专项经费</t>
  </si>
  <si>
    <t>每月按时完成住户调查电子记账</t>
  </si>
  <si>
    <t>提升电子记账户满意度</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</si>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</sst>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0;_琀"/>
    <numFmt numFmtId="180" formatCode="_-&quot;$&quot;* #,##0_-;\-&quot;$&quot;* #,##0_-;_-&quot;$&quot;* &quot;-&quot;_-;_-@_-"/>
    <numFmt numFmtId="181" formatCode="* #,##0;* \-#,##0;* &quot;-&quot;;@"/>
    <numFmt numFmtId="182" formatCode="_-* #,##0.00_$_-;\-* #,##0.00_$_-;_-* &quot;-&quot;??_$_-;_-@_-"/>
    <numFmt numFmtId="183" formatCode="#,##0;\-#,##0;&quot;-&quot;"/>
    <numFmt numFmtId="184" formatCode="#,##0;\(#,##0\)"/>
    <numFmt numFmtId="185" formatCode="_(&quot;$&quot;* #,##0.00_);_(&quot;$&quot;* \(#,##0.00\);_(&quot;$&quot;* &quot;-&quot;??_);_(@_)"/>
    <numFmt numFmtId="186" formatCode="\$#,##0.00;\(\$#,##0.00\)"/>
    <numFmt numFmtId="187" formatCode="yyyy&quot;年&quot;m&quot;月&quot;d&quot;日&quot;;@"/>
    <numFmt numFmtId="188" formatCode="\$#,##0;\(\$#,##0\)"/>
    <numFmt numFmtId="189" formatCode="_-* #,##0&quot;$&quot;_-;\-* #,##0&quot;$&quot;_-;_-* &quot;-&quot;&quot;$&quot;_-;_-@_-"/>
    <numFmt numFmtId="190" formatCode="0.0"/>
    <numFmt numFmtId="191" formatCode="_-* #,##0_$_-;\-* #,##0_$_-;_-* &quot;-&quot;_$_-;_-@_-"/>
    <numFmt numFmtId="192" formatCode="_-* #,##0.00&quot;$&quot;_-;\-* #,##0.00&quot;$&quot;_-;_-* &quot;-&quot;??&quot;$&quot;_-;_-@_-"/>
    <numFmt numFmtId="193" formatCode="#,##0.0"/>
    <numFmt numFmtId="194" formatCode="0.0_ "/>
    <numFmt numFmtId="195" formatCode="#,##0.00_);[Red]\(#,##0.00\)"/>
    <numFmt numFmtId="196" formatCode="0.00_ "/>
    <numFmt numFmtId="197" formatCode="00"/>
    <numFmt numFmtId="198" formatCode="0000"/>
    <numFmt numFmtId="199" formatCode="#,##0.0_);[Red]\(#,##0.0\)"/>
    <numFmt numFmtId="200" formatCode="#,##0.0_ ;[Red]\-#,##0.0\ "/>
    <numFmt numFmtId="201" formatCode="#,##0.00_ ;[Red]\-#,##0.00\ "/>
    <numFmt numFmtId="202" formatCode="#,##0.0000"/>
    <numFmt numFmtId="203" formatCode="0.0_);[Red]\(0.0\)"/>
    <numFmt numFmtId="204" formatCode="0.00_);[Red]\(0.00\)"/>
  </numFmts>
  <fonts count="84">
    <font>
      <sz val="9"/>
      <name val="宋体"/>
      <family val="0"/>
    </font>
    <font>
      <sz val="11"/>
      <name val="宋体"/>
      <family val="0"/>
    </font>
    <font>
      <sz val="12"/>
      <color indexed="8"/>
      <name val="宋体"/>
      <family val="0"/>
    </font>
    <font>
      <sz val="16"/>
      <color indexed="8"/>
      <name val="宋体"/>
      <family val="0"/>
    </font>
    <font>
      <sz val="12"/>
      <name val="宋体"/>
      <family val="0"/>
    </font>
    <font>
      <sz val="10"/>
      <name val="宋体"/>
      <family val="0"/>
    </font>
    <font>
      <b/>
      <sz val="16"/>
      <color indexed="8"/>
      <name val="宋体"/>
      <family val="0"/>
    </font>
    <font>
      <b/>
      <sz val="10"/>
      <color indexed="8"/>
      <name val="宋体"/>
      <family val="0"/>
    </font>
    <font>
      <sz val="10"/>
      <color indexed="8"/>
      <name val="黑体"/>
      <family val="3"/>
    </font>
    <font>
      <sz val="10"/>
      <color indexed="8"/>
      <name val="宋体"/>
      <family val="0"/>
    </font>
    <font>
      <sz val="10"/>
      <color indexed="8"/>
      <name val="Simsun"/>
      <family val="0"/>
    </font>
    <font>
      <sz val="9"/>
      <color indexed="8"/>
      <name val="宋体"/>
      <family val="0"/>
    </font>
    <font>
      <sz val="9"/>
      <color indexed="8"/>
      <name val="Simsun"/>
      <family val="0"/>
    </font>
    <font>
      <sz val="11"/>
      <color indexed="8"/>
      <name val="宋体"/>
      <family val="0"/>
    </font>
    <font>
      <sz val="22"/>
      <color indexed="8"/>
      <name val="黑体"/>
      <family val="3"/>
    </font>
    <font>
      <sz val="14"/>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10"/>
      <name val="宋体"/>
      <family val="0"/>
    </font>
    <font>
      <b/>
      <sz val="9"/>
      <name val="宋体"/>
      <family val="0"/>
    </font>
    <font>
      <b/>
      <sz val="14"/>
      <color indexed="8"/>
      <name val="宋体"/>
      <family val="0"/>
    </font>
    <font>
      <sz val="12"/>
      <color indexed="9"/>
      <name val="宋体"/>
      <family val="0"/>
    </font>
    <font>
      <sz val="11"/>
      <color indexed="62"/>
      <name val="微软雅黑"/>
      <family val="2"/>
    </font>
    <font>
      <sz val="12"/>
      <color indexed="17"/>
      <name val="宋体"/>
      <family val="0"/>
    </font>
    <font>
      <sz val="11"/>
      <color indexed="9"/>
      <name val="微软雅黑"/>
      <family val="2"/>
    </font>
    <font>
      <sz val="11"/>
      <color indexed="8"/>
      <name val="微软雅黑"/>
      <family val="2"/>
    </font>
    <font>
      <sz val="11"/>
      <color indexed="17"/>
      <name val="微软雅黑"/>
      <family val="2"/>
    </font>
    <font>
      <sz val="11"/>
      <color indexed="9"/>
      <name val="宋体"/>
      <family val="0"/>
    </font>
    <font>
      <b/>
      <sz val="21"/>
      <name val="楷体_GB2312"/>
      <family val="0"/>
    </font>
    <font>
      <sz val="12"/>
      <name val="官帕眉"/>
      <family val="0"/>
    </font>
    <font>
      <sz val="11"/>
      <color indexed="20"/>
      <name val="宋体"/>
      <family val="0"/>
    </font>
    <font>
      <sz val="11"/>
      <color indexed="17"/>
      <name val="宋体"/>
      <family val="0"/>
    </font>
    <font>
      <b/>
      <sz val="11"/>
      <color indexed="63"/>
      <name val="微软雅黑"/>
      <family val="2"/>
    </font>
    <font>
      <sz val="11"/>
      <color indexed="20"/>
      <name val="微软雅黑"/>
      <family val="2"/>
    </font>
    <font>
      <sz val="12"/>
      <color indexed="16"/>
      <name val="宋体"/>
      <family val="0"/>
    </font>
    <font>
      <u val="single"/>
      <sz val="9"/>
      <color indexed="12"/>
      <name val="宋体"/>
      <family val="0"/>
    </font>
    <font>
      <b/>
      <sz val="11"/>
      <color indexed="56"/>
      <name val="微软雅黑"/>
      <family val="2"/>
    </font>
    <font>
      <b/>
      <sz val="12"/>
      <color indexed="8"/>
      <name val="宋体"/>
      <family val="0"/>
    </font>
    <font>
      <sz val="10"/>
      <name val="Times New Roman"/>
      <family val="1"/>
    </font>
    <font>
      <u val="single"/>
      <sz val="9"/>
      <color indexed="36"/>
      <name val="宋体"/>
      <family val="0"/>
    </font>
    <font>
      <sz val="11"/>
      <color indexed="10"/>
      <name val="微软雅黑"/>
      <family val="2"/>
    </font>
    <font>
      <i/>
      <sz val="11"/>
      <color indexed="23"/>
      <name val="微软雅黑"/>
      <family val="2"/>
    </font>
    <font>
      <b/>
      <sz val="15"/>
      <color indexed="56"/>
      <name val="微软雅黑"/>
      <family val="2"/>
    </font>
    <font>
      <b/>
      <sz val="13"/>
      <color indexed="56"/>
      <name val="微软雅黑"/>
      <family val="2"/>
    </font>
    <font>
      <b/>
      <sz val="11"/>
      <color indexed="52"/>
      <name val="微软雅黑"/>
      <family val="2"/>
    </font>
    <font>
      <b/>
      <sz val="11"/>
      <color indexed="9"/>
      <name val="微软雅黑"/>
      <family val="2"/>
    </font>
    <font>
      <sz val="11"/>
      <color indexed="52"/>
      <name val="微软雅黑"/>
      <family val="2"/>
    </font>
    <font>
      <b/>
      <sz val="11"/>
      <color indexed="8"/>
      <name val="微软雅黑"/>
      <family val="2"/>
    </font>
    <font>
      <sz val="11"/>
      <color indexed="60"/>
      <name val="微软雅黑"/>
      <family val="2"/>
    </font>
    <font>
      <u val="single"/>
      <sz val="12"/>
      <color indexed="36"/>
      <name val="宋体"/>
      <family val="0"/>
    </font>
    <font>
      <sz val="8"/>
      <name val="Arial"/>
      <family val="2"/>
    </font>
    <font>
      <sz val="10"/>
      <color indexed="8"/>
      <name val="Arial"/>
      <family val="2"/>
    </font>
    <font>
      <sz val="12"/>
      <name val="Arial"/>
      <family val="2"/>
    </font>
    <font>
      <b/>
      <sz val="12"/>
      <name val="Arial"/>
      <family val="2"/>
    </font>
    <font>
      <b/>
      <sz val="18"/>
      <name val="Arial"/>
      <family val="2"/>
    </font>
    <font>
      <sz val="12"/>
      <name val="Helv"/>
      <family val="2"/>
    </font>
    <font>
      <sz val="7"/>
      <name val="Small Fonts"/>
      <family val="2"/>
    </font>
    <font>
      <b/>
      <i/>
      <sz val="16"/>
      <name val="Helv"/>
      <family val="2"/>
    </font>
    <font>
      <sz val="8"/>
      <name val="Times New Roman"/>
      <family val="1"/>
    </font>
    <font>
      <u val="single"/>
      <sz val="12"/>
      <color indexed="12"/>
      <name val="宋体"/>
      <family val="0"/>
    </font>
    <font>
      <sz val="12"/>
      <name val="Courier"/>
      <family val="3"/>
    </font>
    <font>
      <sz val="12"/>
      <name val="바탕체"/>
      <family val="0"/>
    </font>
    <font>
      <sz val="12"/>
      <color theme="1"/>
      <name val="Calibri"/>
      <family val="0"/>
    </font>
    <font>
      <sz val="16"/>
      <color rgb="FF000000"/>
      <name val="宋体"/>
      <family val="0"/>
    </font>
    <font>
      <sz val="12"/>
      <color rgb="FF000000"/>
      <name val="宋体"/>
      <family val="0"/>
    </font>
    <font>
      <b/>
      <sz val="16"/>
      <color indexed="8"/>
      <name val="Calibri"/>
      <family val="0"/>
    </font>
    <font>
      <b/>
      <sz val="10"/>
      <color indexed="8"/>
      <name val="Calibri"/>
      <family val="0"/>
    </font>
    <font>
      <sz val="10"/>
      <color rgb="FF000000"/>
      <name val="黑体"/>
      <family val="3"/>
    </font>
    <font>
      <sz val="10"/>
      <color rgb="FF000000"/>
      <name val="宋体"/>
      <family val="0"/>
    </font>
    <font>
      <sz val="10"/>
      <color rgb="FF000000"/>
      <name val="Simsun"/>
      <family val="0"/>
    </font>
    <font>
      <sz val="10"/>
      <color theme="1"/>
      <name val="Calibri"/>
      <family val="0"/>
    </font>
    <font>
      <sz val="9"/>
      <color rgb="FF000000"/>
      <name val="宋体"/>
      <family val="0"/>
    </font>
    <font>
      <sz val="9"/>
      <color rgb="FF000000"/>
      <name val="Simsun"/>
      <family val="0"/>
    </font>
    <font>
      <sz val="11"/>
      <color theme="1"/>
      <name val="Calibri"/>
      <family val="0"/>
    </font>
    <font>
      <sz val="22"/>
      <color theme="1"/>
      <name val="黑体"/>
      <family val="3"/>
    </font>
    <font>
      <sz val="14"/>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0" fillId="3" borderId="0" applyNumberFormat="0" applyBorder="0" applyAlignment="0" applyProtection="0"/>
    <xf numFmtId="0" fontId="27"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30" fillId="5" borderId="0" applyNumberFormat="0" applyBorder="0" applyAlignment="0" applyProtection="0"/>
    <xf numFmtId="0" fontId="38" fillId="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36" fillId="3" borderId="0" applyNumberFormat="0" applyBorder="0" applyAlignment="0" applyProtection="0"/>
    <xf numFmtId="0" fontId="26" fillId="7" borderId="0" applyNumberFormat="0" applyBorder="0" applyAlignment="0" applyProtection="0"/>
    <xf numFmtId="0" fontId="29" fillId="5" borderId="0" applyNumberFormat="0" applyBorder="0" applyAlignment="0" applyProtection="0"/>
    <xf numFmtId="181" fontId="0" fillId="0" borderId="0" applyFont="0" applyFill="0" applyBorder="0" applyAlignment="0" applyProtection="0"/>
    <xf numFmtId="0" fontId="44" fillId="0" borderId="0" applyNumberFormat="0" applyFill="0" applyBorder="0" applyAlignment="0" applyProtection="0"/>
    <xf numFmtId="0" fontId="0" fillId="8" borderId="2" applyNumberFormat="0" applyFont="0" applyAlignment="0" applyProtection="0"/>
    <xf numFmtId="0" fontId="13" fillId="0" borderId="0">
      <alignment vertical="center"/>
      <protection/>
    </xf>
    <xf numFmtId="0" fontId="29" fillId="9" borderId="0" applyNumberFormat="0" applyBorder="0" applyAlignment="0" applyProtection="0"/>
    <xf numFmtId="0" fontId="41" fillId="0" borderId="0" applyNumberFormat="0" applyFill="0" applyBorder="0" applyAlignment="0" applyProtection="0"/>
    <xf numFmtId="0" fontId="45" fillId="0" borderId="0" applyNumberFormat="0" applyFill="0" applyBorder="0" applyAlignment="0" applyProtection="0"/>
    <xf numFmtId="0" fontId="13" fillId="4" borderId="0" applyNumberFormat="0" applyBorder="0" applyAlignment="0" applyProtection="0"/>
    <xf numFmtId="0" fontId="33" fillId="0" borderId="0">
      <alignment horizontal="centerContinuous" vertical="center"/>
      <protection/>
    </xf>
    <xf numFmtId="0" fontId="32" fillId="10" borderId="0" applyNumberFormat="0" applyBorder="0" applyAlignment="0" applyProtection="0"/>
    <xf numFmtId="0" fontId="13" fillId="11" borderId="0" applyNumberFormat="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39" fillId="6" borderId="0" applyNumberFormat="0" applyBorder="0" applyAlignment="0" applyProtection="0"/>
    <xf numFmtId="0" fontId="29" fillId="12" borderId="0" applyNumberFormat="0" applyBorder="0" applyAlignment="0" applyProtection="0"/>
    <xf numFmtId="0" fontId="41" fillId="0" borderId="5" applyNumberFormat="0" applyFill="0" applyAlignment="0" applyProtection="0"/>
    <xf numFmtId="0" fontId="29" fillId="13" borderId="0" applyNumberFormat="0" applyBorder="0" applyAlignment="0" applyProtection="0"/>
    <xf numFmtId="0" fontId="39" fillId="6" borderId="0" applyNumberFormat="0" applyBorder="0" applyAlignment="0" applyProtection="0"/>
    <xf numFmtId="0" fontId="37" fillId="4" borderId="6" applyNumberFormat="0" applyAlignment="0" applyProtection="0"/>
    <xf numFmtId="0" fontId="13" fillId="14" borderId="0" applyNumberFormat="0" applyBorder="0" applyAlignment="0" applyProtection="0"/>
    <xf numFmtId="0" fontId="49" fillId="4" borderId="1" applyNumberFormat="0" applyAlignment="0" applyProtection="0"/>
    <xf numFmtId="0" fontId="50" fillId="7" borderId="7" applyNumberFormat="0" applyAlignment="0" applyProtection="0"/>
    <xf numFmtId="0" fontId="29" fillId="15" borderId="0" applyNumberFormat="0" applyBorder="0" applyAlignment="0" applyProtection="0"/>
    <xf numFmtId="180" fontId="0" fillId="0" borderId="0" applyFont="0" applyFill="0" applyBorder="0" applyAlignment="0" applyProtection="0"/>
    <xf numFmtId="0" fontId="30" fillId="2"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13" fillId="16" borderId="0" applyNumberFormat="0" applyBorder="0" applyAlignment="0" applyProtection="0"/>
    <xf numFmtId="0" fontId="31" fillId="3" borderId="0" applyNumberFormat="0" applyBorder="0" applyAlignment="0" applyProtection="0"/>
    <xf numFmtId="0" fontId="53" fillId="14" borderId="0" applyNumberFormat="0" applyBorder="0" applyAlignment="0" applyProtection="0"/>
    <xf numFmtId="0" fontId="32" fillId="17" borderId="0" applyNumberFormat="0" applyBorder="0" applyAlignment="0" applyProtection="0"/>
    <xf numFmtId="0" fontId="0" fillId="0" borderId="0" applyFont="0" applyFill="0" applyBorder="0" applyAlignment="0" applyProtection="0"/>
    <xf numFmtId="0" fontId="30" fillId="18" borderId="0" applyNumberFormat="0" applyBorder="0" applyAlignment="0" applyProtection="0"/>
    <xf numFmtId="0" fontId="29" fillId="17" borderId="0" applyNumberFormat="0" applyBorder="0" applyAlignment="0" applyProtection="0"/>
    <xf numFmtId="0" fontId="30" fillId="11" borderId="0" applyNumberFormat="0" applyBorder="0" applyAlignment="0" applyProtection="0"/>
    <xf numFmtId="0" fontId="30" fillId="16"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41" fontId="0" fillId="0" borderId="0" applyFont="0" applyFill="0" applyBorder="0" applyAlignment="0" applyProtection="0"/>
    <xf numFmtId="0" fontId="29" fillId="19" borderId="0" applyNumberFormat="0" applyBorder="0" applyAlignment="0" applyProtection="0"/>
    <xf numFmtId="179" fontId="0" fillId="0" borderId="0" applyFont="0" applyFill="0" applyBorder="0" applyAlignment="0" applyProtection="0"/>
    <xf numFmtId="0" fontId="29" fillId="13" borderId="0" applyNumberFormat="0" applyBorder="0" applyAlignment="0" applyProtection="0"/>
    <xf numFmtId="0" fontId="30" fillId="20" borderId="0" applyNumberFormat="0" applyBorder="0" applyAlignment="0" applyProtection="0"/>
    <xf numFmtId="0" fontId="13" fillId="18" borderId="0" applyNumberFormat="0" applyBorder="0" applyAlignment="0" applyProtection="0"/>
    <xf numFmtId="0" fontId="30" fillId="20" borderId="0" applyNumberFormat="0" applyBorder="0" applyAlignment="0" applyProtection="0"/>
    <xf numFmtId="0" fontId="29" fillId="10" borderId="0" applyNumberFormat="0" applyBorder="0" applyAlignment="0" applyProtection="0"/>
    <xf numFmtId="0" fontId="13" fillId="2" borderId="0" applyNumberFormat="0" applyBorder="0" applyAlignment="0" applyProtection="0"/>
    <xf numFmtId="0" fontId="30" fillId="16" borderId="0" applyNumberFormat="0" applyBorder="0" applyAlignment="0" applyProtection="0"/>
    <xf numFmtId="0" fontId="29" fillId="10" borderId="0" applyNumberFormat="0" applyBorder="0" applyAlignment="0" applyProtection="0"/>
    <xf numFmtId="0" fontId="29" fillId="21" borderId="0" applyNumberFormat="0" applyBorder="0" applyAlignment="0" applyProtection="0"/>
    <xf numFmtId="0" fontId="13" fillId="22" borderId="0" applyNumberFormat="0" applyBorder="0" applyAlignment="0" applyProtection="0"/>
    <xf numFmtId="0" fontId="30" fillId="23" borderId="0" applyNumberFormat="0" applyBorder="0" applyAlignment="0" applyProtection="0"/>
    <xf numFmtId="0" fontId="39" fillId="6" borderId="0" applyNumberFormat="0" applyBorder="0" applyAlignment="0" applyProtection="0"/>
    <xf numFmtId="0" fontId="29" fillId="24" borderId="0" applyNumberFormat="0" applyBorder="0" applyAlignment="0" applyProtection="0"/>
    <xf numFmtId="0" fontId="32" fillId="16" borderId="0" applyNumberFormat="0" applyBorder="0" applyAlignment="0" applyProtection="0"/>
    <xf numFmtId="0" fontId="32" fillId="4" borderId="0" applyNumberFormat="0" applyBorder="0" applyAlignment="0" applyProtection="0"/>
    <xf numFmtId="0" fontId="21" fillId="0" borderId="0">
      <alignment/>
      <protection/>
    </xf>
    <xf numFmtId="0" fontId="13" fillId="8" borderId="0" applyNumberFormat="0" applyBorder="0" applyAlignment="0" applyProtection="0"/>
    <xf numFmtId="0" fontId="13" fillId="3" borderId="0" applyNumberFormat="0" applyBorder="0" applyAlignment="0" applyProtection="0"/>
    <xf numFmtId="0" fontId="2" fillId="8" borderId="0" applyNumberFormat="0" applyBorder="0" applyAlignment="0" applyProtection="0"/>
    <xf numFmtId="0" fontId="32" fillId="21" borderId="0" applyNumberFormat="0" applyBorder="0" applyAlignment="0" applyProtection="0"/>
    <xf numFmtId="0" fontId="13" fillId="16"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9" borderId="0" applyNumberFormat="0" applyBorder="0" applyAlignment="0" applyProtection="0"/>
    <xf numFmtId="0" fontId="28" fillId="3" borderId="0" applyNumberFormat="0" applyBorder="0" applyAlignment="0" applyProtection="0"/>
    <xf numFmtId="0" fontId="26" fillId="25" borderId="0" applyNumberFormat="0" applyBorder="0" applyAlignment="0" applyProtection="0"/>
    <xf numFmtId="0" fontId="35"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6" fillId="16" borderId="0" applyNumberFormat="0" applyBorder="0" applyAlignment="0" applyProtection="0"/>
    <xf numFmtId="0" fontId="26" fillId="26" borderId="0" applyNumberFormat="0" applyBorder="0" applyAlignment="0" applyProtection="0"/>
    <xf numFmtId="0" fontId="26"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6" fillId="4" borderId="0" applyNumberFormat="0" applyBorder="0" applyAlignment="0" applyProtection="0"/>
    <xf numFmtId="0" fontId="26" fillId="2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8" fillId="3"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41" fontId="0" fillId="0" borderId="0" applyFont="0" applyFill="0" applyBorder="0" applyAlignment="0" applyProtection="0"/>
    <xf numFmtId="0" fontId="26" fillId="16" borderId="0" applyNumberFormat="0" applyBorder="0" applyAlignment="0" applyProtection="0"/>
    <xf numFmtId="0" fontId="26" fillId="24"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39" fillId="6" borderId="0" applyNumberFormat="0" applyBorder="0" applyAlignment="0" applyProtection="0"/>
    <xf numFmtId="0" fontId="26" fillId="2" borderId="0" applyNumberFormat="0" applyBorder="0" applyAlignment="0" applyProtection="0"/>
    <xf numFmtId="183" fontId="56" fillId="0" borderId="0" applyFill="0" applyBorder="0" applyAlignment="0">
      <protection/>
    </xf>
    <xf numFmtId="0" fontId="56" fillId="0" borderId="0" applyNumberFormat="0" applyFill="0" applyBorder="0" applyAlignment="0" applyProtection="0"/>
    <xf numFmtId="41" fontId="0" fillId="0" borderId="0" applyFont="0" applyFill="0" applyBorder="0" applyAlignment="0" applyProtection="0"/>
    <xf numFmtId="184" fontId="43" fillId="0" borderId="0">
      <alignment/>
      <protection/>
    </xf>
    <xf numFmtId="0" fontId="28"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4" fillId="0" borderId="0">
      <alignment vertical="center"/>
      <protection/>
    </xf>
    <xf numFmtId="0" fontId="36" fillId="3" borderId="0" applyNumberFormat="0" applyBorder="0" applyAlignment="0" applyProtection="0"/>
    <xf numFmtId="0" fontId="42" fillId="27" borderId="0" applyNumberFormat="0" applyBorder="0" applyAlignment="0" applyProtection="0"/>
    <xf numFmtId="185" fontId="0" fillId="0" borderId="0" applyFont="0" applyFill="0" applyBorder="0" applyAlignment="0" applyProtection="0"/>
    <xf numFmtId="186" fontId="43" fillId="0" borderId="0">
      <alignment/>
      <protection/>
    </xf>
    <xf numFmtId="0" fontId="57" fillId="0" borderId="0" applyProtection="0">
      <alignment/>
    </xf>
    <xf numFmtId="187" fontId="0" fillId="0" borderId="0" applyFont="0" applyFill="0" applyBorder="0" applyAlignment="0" applyProtection="0"/>
    <xf numFmtId="188" fontId="43" fillId="0" borderId="0">
      <alignment/>
      <protection/>
    </xf>
    <xf numFmtId="2" fontId="57" fillId="0" borderId="0" applyProtection="0">
      <alignment/>
    </xf>
    <xf numFmtId="0" fontId="55" fillId="4" borderId="0" applyNumberFormat="0" applyBorder="0" applyAlignment="0" applyProtection="0"/>
    <xf numFmtId="0" fontId="58" fillId="0" borderId="10" applyNumberFormat="0" applyAlignment="0" applyProtection="0"/>
    <xf numFmtId="0" fontId="58" fillId="0" borderId="11">
      <alignment horizontal="left" vertical="center"/>
      <protection/>
    </xf>
    <xf numFmtId="0" fontId="59" fillId="0" borderId="0" applyProtection="0">
      <alignment/>
    </xf>
    <xf numFmtId="0" fontId="58" fillId="0" borderId="0" applyProtection="0">
      <alignment/>
    </xf>
    <xf numFmtId="0" fontId="55" fillId="22" borderId="12" applyNumberFormat="0" applyBorder="0" applyAlignment="0" applyProtection="0"/>
    <xf numFmtId="0" fontId="28" fillId="3" borderId="0" applyNumberFormat="0" applyBorder="0" applyAlignment="0" applyProtection="0"/>
    <xf numFmtId="37" fontId="61" fillId="0" borderId="0">
      <alignment/>
      <protection/>
    </xf>
    <xf numFmtId="0" fontId="60" fillId="0" borderId="0">
      <alignment/>
      <protection/>
    </xf>
    <xf numFmtId="0" fontId="62" fillId="0" borderId="0">
      <alignment/>
      <protection/>
    </xf>
    <xf numFmtId="0" fontId="63" fillId="0" borderId="0">
      <alignment/>
      <protection/>
    </xf>
    <xf numFmtId="10" fontId="0" fillId="0" borderId="0" applyFont="0" applyFill="0" applyBorder="0" applyAlignment="0" applyProtection="0"/>
    <xf numFmtId="1" fontId="21" fillId="0" borderId="0">
      <alignment/>
      <protection/>
    </xf>
    <xf numFmtId="0" fontId="24" fillId="0" borderId="0" applyNumberFormat="0" applyFill="0" applyBorder="0" applyAlignment="0" applyProtection="0"/>
    <xf numFmtId="0" fontId="57"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5" fillId="6" borderId="0" applyNumberFormat="0" applyBorder="0" applyAlignment="0" applyProtection="0"/>
    <xf numFmtId="0" fontId="39"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2" fillId="7" borderId="0" applyNumberFormat="0" applyBorder="0" applyAlignment="0" applyProtection="0"/>
    <xf numFmtId="0" fontId="39" fillId="6"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4" fillId="0" borderId="0">
      <alignment/>
      <protection/>
    </xf>
    <xf numFmtId="0" fontId="39" fillId="6" borderId="0" applyNumberFormat="0" applyBorder="0" applyAlignment="0" applyProtection="0"/>
    <xf numFmtId="40" fontId="0" fillId="0" borderId="0" applyFon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8" fillId="6" borderId="0" applyNumberFormat="0" applyBorder="0" applyAlignment="0" applyProtection="0"/>
    <xf numFmtId="0" fontId="35" fillId="6" borderId="0" applyNumberFormat="0" applyBorder="0" applyAlignment="0" applyProtection="0"/>
    <xf numFmtId="189" fontId="0" fillId="0" borderId="0" applyFon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9" fillId="6" borderId="0" applyNumberFormat="0" applyBorder="0" applyAlignment="0" applyProtection="0"/>
    <xf numFmtId="0" fontId="4" fillId="0" borderId="0">
      <alignment vertical="center"/>
      <protection/>
    </xf>
    <xf numFmtId="0" fontId="35" fillId="6" borderId="0" applyNumberFormat="0" applyBorder="0" applyAlignment="0" applyProtection="0"/>
    <xf numFmtId="0" fontId="39" fillId="6" borderId="0" applyNumberFormat="0" applyBorder="0" applyAlignment="0" applyProtection="0"/>
    <xf numFmtId="0" fontId="4" fillId="0" borderId="0">
      <alignment/>
      <protection/>
    </xf>
    <xf numFmtId="0" fontId="4" fillId="0" borderId="0">
      <alignment vertical="center"/>
      <protection/>
    </xf>
    <xf numFmtId="0" fontId="36" fillId="3" borderId="0" applyNumberFormat="0" applyBorder="0" applyAlignment="0" applyProtection="0"/>
    <xf numFmtId="0" fontId="36" fillId="3" borderId="0" applyNumberFormat="0" applyBorder="0" applyAlignment="0" applyProtection="0"/>
    <xf numFmtId="0" fontId="1" fillId="0" borderId="0">
      <alignment/>
      <protection/>
    </xf>
    <xf numFmtId="190" fontId="1" fillId="0" borderId="12">
      <alignment vertical="center"/>
      <protection locked="0"/>
    </xf>
    <xf numFmtId="0" fontId="5"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31" fillId="3" borderId="0" applyNumberFormat="0" applyBorder="0" applyAlignment="0" applyProtection="0"/>
    <xf numFmtId="0" fontId="4" fillId="0" borderId="0">
      <alignment vertical="center"/>
      <protection/>
    </xf>
    <xf numFmtId="0" fontId="42" fillId="28" borderId="0" applyNumberFormat="0" applyBorder="0" applyAlignment="0" applyProtection="0"/>
    <xf numFmtId="0" fontId="6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6" fillId="3" borderId="0" applyNumberFormat="0" applyBorder="0" applyAlignment="0" applyProtection="0"/>
    <xf numFmtId="0" fontId="36"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4" fillId="0" borderId="0" applyNumberFormat="0" applyFill="0" applyBorder="0" applyAlignment="0" applyProtection="0"/>
    <xf numFmtId="0" fontId="31"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28" fillId="3" borderId="0" applyNumberFormat="0" applyBorder="0" applyAlignment="0" applyProtection="0"/>
    <xf numFmtId="0" fontId="54" fillId="0" borderId="0" applyNumberFormat="0" applyFill="0" applyBorder="0" applyAlignment="0" applyProtection="0"/>
    <xf numFmtId="191" fontId="0" fillId="0" borderId="0" applyFont="0" applyFill="0" applyBorder="0" applyAlignment="0" applyProtection="0"/>
    <xf numFmtId="182" fontId="0" fillId="0" borderId="0" applyFont="0" applyFill="0" applyBorder="0" applyAlignment="0" applyProtection="0"/>
    <xf numFmtId="192" fontId="0" fillId="0" borderId="0" applyFont="0" applyFill="0" applyBorder="0" applyAlignment="0" applyProtection="0"/>
    <xf numFmtId="0" fontId="43"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34" fillId="0" borderId="0">
      <alignment/>
      <protection/>
    </xf>
    <xf numFmtId="0" fontId="42" fillId="29" borderId="0" applyNumberFormat="0" applyBorder="0" applyAlignment="0" applyProtection="0"/>
    <xf numFmtId="1" fontId="1" fillId="0" borderId="12">
      <alignment vertical="center"/>
      <protection locked="0"/>
    </xf>
    <xf numFmtId="0" fontId="65" fillId="0" borderId="0">
      <alignment/>
      <protection/>
    </xf>
    <xf numFmtId="0" fontId="0" fillId="0" borderId="0" applyFont="0" applyFill="0" applyBorder="0" applyAlignment="0" applyProtection="0"/>
    <xf numFmtId="0" fontId="21" fillId="0" borderId="0">
      <alignment/>
      <protection/>
    </xf>
    <xf numFmtId="0" fontId="32" fillId="23" borderId="0" applyNumberFormat="0" applyBorder="0" applyAlignment="0" applyProtection="0"/>
    <xf numFmtId="0" fontId="32" fillId="19" borderId="0" applyNumberFormat="0" applyBorder="0" applyAlignment="0" applyProtection="0"/>
    <xf numFmtId="38" fontId="0" fillId="0" borderId="0" applyFont="0" applyFill="0" applyBorder="0" applyAlignment="0" applyProtection="0"/>
    <xf numFmtId="0" fontId="66" fillId="0" borderId="0">
      <alignment/>
      <protection/>
    </xf>
    <xf numFmtId="0" fontId="4" fillId="0" borderId="0">
      <alignment vertical="center"/>
      <protection/>
    </xf>
    <xf numFmtId="0" fontId="0" fillId="0" borderId="0">
      <alignment/>
      <protection/>
    </xf>
    <xf numFmtId="0" fontId="0" fillId="0" borderId="0">
      <alignment/>
      <protection/>
    </xf>
  </cellStyleXfs>
  <cellXfs count="233">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70" fillId="0" borderId="0" xfId="0" applyFont="1" applyFill="1" applyBorder="1" applyAlignment="1">
      <alignment horizontal="center" vertical="center"/>
    </xf>
    <xf numFmtId="0" fontId="71" fillId="0" borderId="0" xfId="0" applyFont="1" applyFill="1" applyBorder="1" applyAlignment="1">
      <alignment vertical="center"/>
    </xf>
    <xf numFmtId="0" fontId="72" fillId="0" borderId="12" xfId="0" applyFont="1" applyFill="1" applyBorder="1" applyAlignment="1">
      <alignment horizontal="center" vertical="center" wrapText="1"/>
    </xf>
    <xf numFmtId="0" fontId="73" fillId="0" borderId="12" xfId="0" applyFont="1" applyFill="1" applyBorder="1" applyAlignment="1">
      <alignment horizontal="center" vertical="center" wrapText="1"/>
    </xf>
    <xf numFmtId="193" fontId="73"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xf>
    <xf numFmtId="0" fontId="73" fillId="0" borderId="12" xfId="0" applyFont="1" applyFill="1" applyBorder="1" applyAlignment="1">
      <alignment horizontal="left" vertical="center" wrapText="1"/>
    </xf>
    <xf numFmtId="0" fontId="9" fillId="0" borderId="12" xfId="0" applyNumberFormat="1" applyFont="1" applyFill="1" applyBorder="1" applyAlignment="1">
      <alignment horizontal="left" vertical="center"/>
    </xf>
    <xf numFmtId="9" fontId="5" fillId="0" borderId="12" xfId="0" applyNumberFormat="1" applyFont="1" applyFill="1" applyBorder="1" applyAlignment="1">
      <alignment horizontal="left" vertical="center"/>
    </xf>
    <xf numFmtId="9" fontId="9" fillId="0" borderId="12" xfId="0" applyNumberFormat="1" applyFont="1" applyFill="1" applyBorder="1" applyAlignment="1">
      <alignment horizontal="left" vertical="center"/>
    </xf>
    <xf numFmtId="0" fontId="74" fillId="0" borderId="12" xfId="0" applyFont="1" applyFill="1" applyBorder="1" applyAlignment="1">
      <alignment horizontal="left" vertical="center" wrapText="1"/>
    </xf>
    <xf numFmtId="0" fontId="75" fillId="0" borderId="12" xfId="0" applyNumberFormat="1" applyFont="1" applyFill="1" applyBorder="1" applyAlignment="1" applyProtection="1">
      <alignment horizontal="left" vertical="center"/>
      <protection/>
    </xf>
    <xf numFmtId="9" fontId="75" fillId="0" borderId="12" xfId="0" applyNumberFormat="1" applyFont="1" applyFill="1" applyBorder="1" applyAlignment="1">
      <alignment horizontal="left" vertical="center"/>
    </xf>
    <xf numFmtId="0" fontId="76" fillId="0" borderId="14" xfId="0" applyFont="1" applyFill="1" applyBorder="1" applyAlignment="1">
      <alignment horizontal="left" vertical="center" wrapText="1" indent="2"/>
    </xf>
    <xf numFmtId="193" fontId="76" fillId="0" borderId="14" xfId="0" applyNumberFormat="1" applyFont="1" applyFill="1" applyBorder="1" applyAlignment="1">
      <alignment horizontal="left" vertical="center" wrapText="1"/>
    </xf>
    <xf numFmtId="0" fontId="76" fillId="0" borderId="15"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0" borderId="14" xfId="0" applyFont="1" applyFill="1" applyBorder="1" applyAlignment="1">
      <alignment horizontal="left" vertical="center" wrapText="1" indent="1"/>
    </xf>
    <xf numFmtId="0" fontId="77" fillId="0" borderId="15" xfId="0" applyFont="1" applyFill="1" applyBorder="1" applyAlignment="1">
      <alignment vertical="center" wrapText="1"/>
    </xf>
    <xf numFmtId="0" fontId="77" fillId="0" borderId="14" xfId="0" applyFont="1" applyFill="1" applyBorder="1" applyAlignment="1">
      <alignment vertical="center" wrapText="1"/>
    </xf>
    <xf numFmtId="0" fontId="75" fillId="0" borderId="12" xfId="0" applyFont="1" applyFill="1" applyBorder="1" applyAlignment="1">
      <alignment horizontal="left" vertical="center"/>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2" xfId="0" applyFont="1" applyFill="1" applyBorder="1" applyAlignment="1">
      <alignment horizontal="left" vertical="center" wrapText="1"/>
    </xf>
    <xf numFmtId="194" fontId="78" fillId="0" borderId="12" xfId="0" applyNumberFormat="1" applyFont="1" applyFill="1" applyBorder="1" applyAlignment="1">
      <alignment horizontal="center" vertical="center" wrapText="1"/>
    </xf>
    <xf numFmtId="0" fontId="78" fillId="0" borderId="0" xfId="0" applyFont="1" applyFill="1" applyBorder="1" applyAlignment="1">
      <alignment horizontal="left" vertical="center" wrapText="1"/>
    </xf>
    <xf numFmtId="0" fontId="78" fillId="0" borderId="16"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9" xfId="0" applyFont="1" applyFill="1" applyBorder="1" applyAlignment="1">
      <alignment horizontal="left" vertical="center" wrapText="1"/>
    </xf>
    <xf numFmtId="9" fontId="78"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xf>
    <xf numFmtId="0" fontId="17"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9" fillId="0" borderId="24"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9" fillId="16" borderId="24"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19"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20" fillId="0" borderId="0" xfId="0" applyNumberFormat="1" applyFont="1" applyFill="1" applyAlignment="1" applyProtection="1">
      <alignment horizontal="center" vertical="center" wrapText="1"/>
      <protection/>
    </xf>
    <xf numFmtId="49" fontId="1" fillId="0" borderId="25"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5" fontId="1" fillId="0" borderId="0" xfId="0" applyNumberFormat="1" applyFont="1" applyFill="1" applyAlignment="1">
      <alignment vertical="center" wrapText="1"/>
    </xf>
    <xf numFmtId="0" fontId="19"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6" fontId="1" fillId="0" borderId="12" xfId="0" applyNumberFormat="1" applyFont="1" applyBorder="1" applyAlignment="1">
      <alignment/>
    </xf>
    <xf numFmtId="0" fontId="1" fillId="0" borderId="24"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4" fontId="0" fillId="0" borderId="0" xfId="195" applyNumberFormat="1">
      <alignment/>
      <protection/>
    </xf>
    <xf numFmtId="194" fontId="1" fillId="0" borderId="0" xfId="195" applyNumberFormat="1" applyFont="1">
      <alignment/>
      <protection/>
    </xf>
    <xf numFmtId="194" fontId="1" fillId="0" borderId="0" xfId="195" applyNumberFormat="1" applyFont="1" applyFill="1" applyAlignment="1">
      <alignment horizontal="center" vertical="center"/>
      <protection/>
    </xf>
    <xf numFmtId="194" fontId="1" fillId="0" borderId="0" xfId="195" applyNumberFormat="1" applyFont="1" applyFill="1" applyAlignment="1" applyProtection="1">
      <alignment horizontal="right"/>
      <protection/>
    </xf>
    <xf numFmtId="194" fontId="21" fillId="0" borderId="0" xfId="195" applyNumberFormat="1" applyFont="1" applyFill="1" applyAlignment="1" applyProtection="1">
      <alignment horizontal="right"/>
      <protection/>
    </xf>
    <xf numFmtId="194" fontId="0" fillId="0" borderId="0" xfId="195" applyNumberFormat="1" applyAlignment="1">
      <alignment horizontal="center" vertical="center"/>
      <protection/>
    </xf>
    <xf numFmtId="194" fontId="22" fillId="0" borderId="0" xfId="195" applyNumberFormat="1" applyFont="1" applyFill="1" applyAlignment="1" applyProtection="1">
      <alignment horizontal="center" vertical="center"/>
      <protection/>
    </xf>
    <xf numFmtId="194" fontId="0" fillId="0" borderId="0" xfId="195" applyNumberFormat="1" applyFill="1">
      <alignment/>
      <protection/>
    </xf>
    <xf numFmtId="194" fontId="19" fillId="0" borderId="22" xfId="195" applyNumberFormat="1" applyFont="1" applyFill="1" applyBorder="1" applyAlignment="1" applyProtection="1">
      <alignment horizontal="centerContinuous" vertical="center"/>
      <protection/>
    </xf>
    <xf numFmtId="194" fontId="19" fillId="0" borderId="11" xfId="195" applyNumberFormat="1" applyFont="1" applyFill="1" applyBorder="1" applyAlignment="1" applyProtection="1">
      <alignment horizontal="centerContinuous" vertical="center"/>
      <protection/>
    </xf>
    <xf numFmtId="194" fontId="19" fillId="0" borderId="23" xfId="195" applyNumberFormat="1" applyFont="1" applyFill="1" applyBorder="1" applyAlignment="1" applyProtection="1">
      <alignment horizontal="centerContinuous" vertical="center"/>
      <protection/>
    </xf>
    <xf numFmtId="194" fontId="19" fillId="0" borderId="22" xfId="195" applyNumberFormat="1" applyFont="1" applyFill="1" applyBorder="1" applyAlignment="1" applyProtection="1">
      <alignment horizontal="center" vertical="center" wrapText="1"/>
      <protection/>
    </xf>
    <xf numFmtId="194" fontId="19" fillId="0" borderId="12" xfId="195" applyNumberFormat="1" applyFont="1" applyFill="1" applyBorder="1" applyAlignment="1" applyProtection="1">
      <alignment horizontal="center" vertical="center"/>
      <protection/>
    </xf>
    <xf numFmtId="194" fontId="19" fillId="0" borderId="12" xfId="195" applyNumberFormat="1" applyFont="1" applyBorder="1" applyAlignment="1">
      <alignment horizontal="center" vertical="center"/>
      <protection/>
    </xf>
    <xf numFmtId="194" fontId="19" fillId="0" borderId="24" xfId="195" applyNumberFormat="1" applyFont="1" applyFill="1" applyBorder="1" applyAlignment="1" applyProtection="1">
      <alignment horizontal="center" vertical="center" wrapText="1"/>
      <protection/>
    </xf>
    <xf numFmtId="194" fontId="19" fillId="0" borderId="12" xfId="195" applyNumberFormat="1" applyFont="1" applyFill="1" applyBorder="1" applyAlignment="1" applyProtection="1">
      <alignment horizontal="center" vertical="center" wrapText="1"/>
      <protection/>
    </xf>
    <xf numFmtId="194" fontId="19" fillId="0" borderId="11" xfId="195" applyNumberFormat="1" applyFont="1" applyFill="1" applyBorder="1" applyAlignment="1" applyProtection="1">
      <alignment horizontal="center" vertical="center" wrapText="1"/>
      <protection/>
    </xf>
    <xf numFmtId="194" fontId="1" fillId="0" borderId="26" xfId="195" applyNumberFormat="1" applyFont="1" applyBorder="1" applyAlignment="1">
      <alignment horizontal="center" vertical="center"/>
      <protection/>
    </xf>
    <xf numFmtId="194" fontId="1" fillId="0" borderId="12" xfId="195" applyNumberFormat="1" applyFont="1" applyBorder="1" applyAlignment="1">
      <alignment horizontal="center" vertical="center"/>
      <protection/>
    </xf>
    <xf numFmtId="194" fontId="1" fillId="0" borderId="27" xfId="195" applyNumberFormat="1" applyFont="1" applyFill="1" applyBorder="1" applyAlignment="1">
      <alignment horizontal="center" vertical="center"/>
      <protection/>
    </xf>
    <xf numFmtId="49" fontId="1" fillId="0" borderId="22" xfId="195" applyNumberFormat="1" applyFont="1" applyFill="1" applyBorder="1" applyAlignment="1" applyProtection="1">
      <alignment horizontal="center" vertical="center" wrapText="1"/>
      <protection/>
    </xf>
    <xf numFmtId="49" fontId="1" fillId="0" borderId="12" xfId="195" applyNumberFormat="1" applyFont="1" applyFill="1" applyBorder="1" applyAlignment="1" applyProtection="1">
      <alignment horizontal="center" vertical="center" wrapText="1"/>
      <protection/>
    </xf>
    <xf numFmtId="49" fontId="1" fillId="0" borderId="11" xfId="195" applyNumberFormat="1" applyFont="1" applyFill="1" applyBorder="1" applyAlignment="1" applyProtection="1">
      <alignment vertical="center"/>
      <protection/>
    </xf>
    <xf numFmtId="194" fontId="1" fillId="0" borderId="12" xfId="195" applyNumberFormat="1" applyFont="1" applyFill="1" applyBorder="1" applyAlignment="1" applyProtection="1">
      <alignment horizontal="center" vertical="center" wrapText="1"/>
      <protection/>
    </xf>
    <xf numFmtId="0" fontId="78" fillId="0" borderId="12" xfId="0" applyFont="1" applyFill="1" applyBorder="1" applyAlignment="1">
      <alignment horizontal="center" vertical="center"/>
    </xf>
    <xf numFmtId="0" fontId="78" fillId="0" borderId="12" xfId="0" applyFont="1" applyFill="1" applyBorder="1" applyAlignment="1">
      <alignment vertical="center"/>
    </xf>
    <xf numFmtId="196" fontId="0" fillId="0" borderId="0" xfId="195" applyNumberFormat="1">
      <alignment/>
      <protection/>
    </xf>
    <xf numFmtId="194" fontId="0" fillId="0" borderId="0" xfId="195" applyNumberFormat="1" applyAlignment="1">
      <alignment horizontal="right" vertical="center"/>
      <protection/>
    </xf>
    <xf numFmtId="194" fontId="19" fillId="0" borderId="12" xfId="195" applyNumberFormat="1" applyFont="1" applyFill="1" applyBorder="1" applyAlignment="1" applyProtection="1">
      <alignment horizontal="center" vertical="center" wrapText="1"/>
      <protection/>
    </xf>
    <xf numFmtId="194" fontId="1" fillId="0" borderId="12" xfId="195" applyNumberFormat="1" applyFont="1" applyFill="1" applyBorder="1" applyAlignment="1">
      <alignment horizontal="center" vertical="center"/>
      <protection/>
    </xf>
    <xf numFmtId="196" fontId="19" fillId="0" borderId="12" xfId="195" applyNumberFormat="1" applyFont="1" applyFill="1" applyBorder="1" applyAlignment="1" applyProtection="1">
      <alignment horizontal="center" vertical="center"/>
      <protection/>
    </xf>
    <xf numFmtId="196" fontId="19" fillId="0" borderId="22" xfId="195" applyNumberFormat="1" applyFont="1" applyBorder="1" applyAlignment="1">
      <alignment horizontal="center" vertical="center"/>
      <protection/>
    </xf>
    <xf numFmtId="196" fontId="19" fillId="0" borderId="11" xfId="195" applyNumberFormat="1" applyFont="1" applyBorder="1" applyAlignment="1">
      <alignment horizontal="center" vertical="center"/>
      <protection/>
    </xf>
    <xf numFmtId="196" fontId="19" fillId="0" borderId="12" xfId="195" applyNumberFormat="1" applyFont="1" applyFill="1" applyBorder="1" applyAlignment="1" applyProtection="1">
      <alignment horizontal="center" vertical="center" wrapText="1"/>
      <protection/>
    </xf>
    <xf numFmtId="194" fontId="1" fillId="0" borderId="28" xfId="195" applyNumberFormat="1" applyFont="1" applyBorder="1" applyAlignment="1">
      <alignment horizontal="center" vertical="center"/>
      <protection/>
    </xf>
    <xf numFmtId="196" fontId="19" fillId="0" borderId="11" xfId="195" applyNumberFormat="1" applyFont="1" applyBorder="1" applyAlignment="1">
      <alignment horizontal="center" vertical="center"/>
      <protection/>
    </xf>
    <xf numFmtId="196" fontId="19" fillId="0" borderId="23" xfId="195" applyNumberFormat="1" applyFont="1" applyBorder="1" applyAlignment="1">
      <alignment horizontal="center" vertical="center"/>
      <protection/>
    </xf>
    <xf numFmtId="196" fontId="19" fillId="0" borderId="12" xfId="195" applyNumberFormat="1" applyFont="1" applyFill="1" applyBorder="1" applyAlignment="1" applyProtection="1">
      <alignment horizontal="center" vertical="center" wrapText="1"/>
      <protection/>
    </xf>
    <xf numFmtId="196" fontId="19" fillId="0" borderId="29" xfId="195" applyNumberFormat="1" applyFont="1" applyFill="1" applyBorder="1" applyAlignment="1" applyProtection="1">
      <alignment horizontal="center" vertical="center" wrapText="1"/>
      <protection/>
    </xf>
    <xf numFmtId="196" fontId="19" fillId="0" borderId="25" xfId="195" applyNumberFormat="1" applyFont="1" applyFill="1" applyBorder="1" applyAlignment="1" applyProtection="1">
      <alignment horizontal="center" vertical="center" wrapText="1"/>
      <protection/>
    </xf>
    <xf numFmtId="196" fontId="19" fillId="0" borderId="22" xfId="195" applyNumberFormat="1" applyFont="1" applyFill="1" applyBorder="1" applyAlignment="1" applyProtection="1">
      <alignment horizontal="center" vertical="center" wrapText="1"/>
      <protection/>
    </xf>
    <xf numFmtId="194" fontId="0" fillId="0" borderId="0" xfId="194" applyNumberFormat="1" applyFill="1">
      <alignment/>
      <protection/>
    </xf>
    <xf numFmtId="194" fontId="0" fillId="0" borderId="0" xfId="194" applyNumberFormat="1">
      <alignment/>
      <protection/>
    </xf>
    <xf numFmtId="194" fontId="0" fillId="0" borderId="0" xfId="0" applyNumberFormat="1" applyAlignment="1">
      <alignment/>
    </xf>
    <xf numFmtId="194" fontId="1" fillId="0" borderId="0" xfId="194" applyNumberFormat="1" applyFont="1" applyFill="1" applyAlignment="1" applyProtection="1">
      <alignment vertical="center" wrapText="1"/>
      <protection/>
    </xf>
    <xf numFmtId="194" fontId="5" fillId="0" borderId="0" xfId="194" applyNumberFormat="1" applyFont="1" applyFill="1" applyAlignment="1" applyProtection="1">
      <alignment horizontal="right" vertical="center"/>
      <protection/>
    </xf>
    <xf numFmtId="194" fontId="4" fillId="0" borderId="0" xfId="197" applyNumberFormat="1">
      <alignment vertical="center"/>
      <protection/>
    </xf>
    <xf numFmtId="194" fontId="20" fillId="0" borderId="0" xfId="194" applyNumberFormat="1" applyFont="1" applyFill="1" applyAlignment="1" applyProtection="1">
      <alignment horizontal="center" vertical="center"/>
      <protection/>
    </xf>
    <xf numFmtId="194" fontId="0" fillId="0" borderId="0" xfId="194" applyNumberFormat="1" applyFont="1" applyFill="1">
      <alignment/>
      <protection/>
    </xf>
    <xf numFmtId="194" fontId="5" fillId="0" borderId="0" xfId="194" applyNumberFormat="1" applyFont="1" applyFill="1" applyAlignment="1" applyProtection="1">
      <alignment vertical="center"/>
      <protection/>
    </xf>
    <xf numFmtId="194" fontId="23" fillId="0" borderId="22" xfId="194" applyNumberFormat="1" applyFont="1" applyFill="1" applyBorder="1" applyAlignment="1" applyProtection="1">
      <alignment horizontal="center" vertical="center"/>
      <protection/>
    </xf>
    <xf numFmtId="196" fontId="23" fillId="0" borderId="22" xfId="194" applyNumberFormat="1" applyFont="1" applyFill="1" applyBorder="1" applyAlignment="1" applyProtection="1">
      <alignment horizontal="center" vertical="center"/>
      <protection/>
    </xf>
    <xf numFmtId="196" fontId="24" fillId="0" borderId="12" xfId="194" applyNumberFormat="1" applyFont="1" applyFill="1" applyBorder="1" applyAlignment="1" applyProtection="1">
      <alignment horizontal="center" vertical="center"/>
      <protection/>
    </xf>
    <xf numFmtId="196" fontId="23" fillId="0" borderId="30" xfId="194" applyNumberFormat="1" applyFont="1" applyFill="1" applyBorder="1" applyAlignment="1" applyProtection="1">
      <alignment horizontal="center" vertical="center"/>
      <protection/>
    </xf>
    <xf numFmtId="194" fontId="0" fillId="0" borderId="22" xfId="194" applyNumberFormat="1" applyFill="1" applyBorder="1" applyAlignment="1">
      <alignment vertical="center"/>
      <protection/>
    </xf>
    <xf numFmtId="194" fontId="5" fillId="0" borderId="26" xfId="194" applyNumberFormat="1" applyFont="1" applyFill="1" applyBorder="1" applyAlignment="1" applyProtection="1">
      <alignment horizontal="right" vertical="center" wrapText="1"/>
      <protection/>
    </xf>
    <xf numFmtId="194" fontId="1" fillId="0" borderId="25" xfId="194" applyNumberFormat="1" applyFont="1" applyFill="1" applyBorder="1" applyAlignment="1">
      <alignment horizontal="left" vertical="center"/>
      <protection/>
    </xf>
    <xf numFmtId="194" fontId="4" fillId="0" borderId="0" xfId="197" applyNumberFormat="1" applyFill="1">
      <alignment vertical="center"/>
      <protection/>
    </xf>
    <xf numFmtId="194" fontId="5" fillId="0" borderId="11" xfId="194" applyNumberFormat="1" applyFont="1" applyFill="1" applyBorder="1" applyAlignment="1">
      <alignment horizontal="left" vertical="center"/>
      <protection/>
    </xf>
    <xf numFmtId="194" fontId="5" fillId="0" borderId="11" xfId="194" applyNumberFormat="1" applyFont="1" applyFill="1" applyBorder="1" applyAlignment="1" applyProtection="1">
      <alignment vertical="center"/>
      <protection/>
    </xf>
    <xf numFmtId="194" fontId="5" fillId="0" borderId="11" xfId="194" applyNumberFormat="1" applyFont="1" applyFill="1" applyBorder="1" applyAlignment="1" applyProtection="1">
      <alignment horizontal="left" vertical="center"/>
      <protection/>
    </xf>
    <xf numFmtId="194" fontId="5" fillId="0" borderId="31" xfId="194" applyNumberFormat="1" applyFont="1" applyFill="1" applyBorder="1" applyAlignment="1" applyProtection="1">
      <alignment horizontal="left" vertical="center"/>
      <protection/>
    </xf>
    <xf numFmtId="194" fontId="5" fillId="0" borderId="22" xfId="194" applyNumberFormat="1" applyFont="1" applyFill="1" applyBorder="1" applyAlignment="1" applyProtection="1">
      <alignment vertical="center"/>
      <protection/>
    </xf>
    <xf numFmtId="194" fontId="0" fillId="0" borderId="12" xfId="194" applyNumberFormat="1" applyFont="1" applyFill="1" applyBorder="1" applyAlignment="1">
      <alignment vertical="center"/>
      <protection/>
    </xf>
    <xf numFmtId="194" fontId="5" fillId="0" borderId="12" xfId="194" applyNumberFormat="1" applyFont="1" applyFill="1" applyBorder="1" applyAlignment="1" applyProtection="1">
      <alignment horizontal="right" vertical="center" wrapText="1"/>
      <protection/>
    </xf>
    <xf numFmtId="194" fontId="5" fillId="0" borderId="12" xfId="194" applyNumberFormat="1" applyFont="1" applyFill="1" applyBorder="1" applyAlignment="1" applyProtection="1">
      <alignment horizontal="left" vertical="center"/>
      <protection/>
    </xf>
    <xf numFmtId="194" fontId="5" fillId="0" borderId="12" xfId="194" applyNumberFormat="1" applyFont="1" applyFill="1" applyBorder="1" applyAlignment="1" applyProtection="1">
      <alignment vertical="center"/>
      <protection/>
    </xf>
    <xf numFmtId="194" fontId="5" fillId="0" borderId="12" xfId="194" applyNumberFormat="1" applyFont="1" applyFill="1" applyBorder="1" applyAlignment="1">
      <alignment horizontal="left" vertical="center"/>
      <protection/>
    </xf>
    <xf numFmtId="194" fontId="0" fillId="0" borderId="12" xfId="194" applyNumberFormat="1" applyFill="1" applyBorder="1" applyAlignment="1">
      <alignment horizontal="center" vertical="center"/>
      <protection/>
    </xf>
    <xf numFmtId="194" fontId="0" fillId="0" borderId="12" xfId="194" applyNumberFormat="1" applyFill="1" applyBorder="1" applyAlignment="1">
      <alignment vertical="center"/>
      <protection/>
    </xf>
    <xf numFmtId="194" fontId="5" fillId="0" borderId="12" xfId="194" applyNumberFormat="1" applyFont="1" applyFill="1" applyBorder="1" applyAlignment="1" applyProtection="1">
      <alignment horizontal="center" vertical="center"/>
      <protection/>
    </xf>
    <xf numFmtId="194" fontId="5" fillId="0" borderId="12" xfId="194" applyNumberFormat="1" applyFont="1" applyFill="1" applyBorder="1" applyAlignment="1">
      <alignment horizontal="center" vertical="center"/>
      <protection/>
    </xf>
    <xf numFmtId="196" fontId="0" fillId="0" borderId="0" xfId="194" applyNumberFormat="1">
      <alignment/>
      <protection/>
    </xf>
    <xf numFmtId="194" fontId="1" fillId="0" borderId="0" xfId="195" applyNumberFormat="1" applyFont="1" applyFill="1">
      <alignment/>
      <protection/>
    </xf>
    <xf numFmtId="194" fontId="19" fillId="0" borderId="22" xfId="195" applyNumberFormat="1" applyFont="1" applyBorder="1" applyAlignment="1">
      <alignment horizontal="center" vertical="center"/>
      <protection/>
    </xf>
    <xf numFmtId="194" fontId="19" fillId="0" borderId="11" xfId="195" applyNumberFormat="1" applyFont="1" applyBorder="1" applyAlignment="1">
      <alignment horizontal="center" vertical="center"/>
      <protection/>
    </xf>
    <xf numFmtId="194" fontId="19" fillId="0" borderId="29" xfId="195" applyNumberFormat="1" applyFont="1" applyFill="1" applyBorder="1" applyAlignment="1" applyProtection="1">
      <alignment vertical="center" wrapText="1"/>
      <protection/>
    </xf>
    <xf numFmtId="49" fontId="1" fillId="0" borderId="12" xfId="195" applyNumberFormat="1" applyFont="1" applyFill="1" applyBorder="1" applyAlignment="1" applyProtection="1">
      <alignment vertical="center"/>
      <protection/>
    </xf>
    <xf numFmtId="194" fontId="78" fillId="0" borderId="12" xfId="0" applyNumberFormat="1" applyFont="1" applyFill="1" applyBorder="1" applyAlignment="1">
      <alignment horizontal="center" vertical="center"/>
    </xf>
    <xf numFmtId="194" fontId="78" fillId="0" borderId="12" xfId="0" applyNumberFormat="1" applyFont="1" applyFill="1" applyBorder="1" applyAlignment="1">
      <alignment vertical="center"/>
    </xf>
    <xf numFmtId="194" fontId="1" fillId="0" borderId="12" xfId="195" applyNumberFormat="1" applyFont="1" applyBorder="1" applyAlignment="1">
      <alignment horizontal="center" vertical="center"/>
      <protection/>
    </xf>
    <xf numFmtId="194" fontId="1" fillId="0" borderId="12" xfId="195" applyNumberFormat="1" applyFont="1" applyBorder="1" applyAlignment="1">
      <alignment horizontal="center"/>
      <protection/>
    </xf>
    <xf numFmtId="194" fontId="1" fillId="0" borderId="0" xfId="0" applyNumberFormat="1" applyFont="1" applyAlignment="1">
      <alignment/>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20" fillId="0" borderId="0" xfId="242" applyNumberFormat="1" applyFont="1" applyFill="1" applyAlignment="1" applyProtection="1">
      <alignment horizontal="center" vertical="center"/>
      <protection/>
    </xf>
    <xf numFmtId="197" fontId="0" fillId="0" borderId="25"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4" fillId="0" borderId="24"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9"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26" xfId="242" applyNumberFormat="1" applyFont="1" applyFill="1" applyBorder="1" applyAlignment="1">
      <alignment horizontal="center" vertical="center" wrapText="1"/>
      <protection/>
    </xf>
    <xf numFmtId="197" fontId="4" fillId="0" borderId="12" xfId="242" applyNumberFormat="1" applyFont="1" applyFill="1" applyBorder="1" applyAlignment="1" applyProtection="1">
      <alignment horizontal="center" vertical="center"/>
      <protection/>
    </xf>
    <xf numFmtId="198" fontId="4" fillId="0" borderId="12" xfId="242" applyNumberFormat="1" applyFont="1" applyFill="1" applyBorder="1" applyAlignment="1" applyProtection="1">
      <alignment horizontal="center" vertical="center"/>
      <protection/>
    </xf>
    <xf numFmtId="49" fontId="4" fillId="0" borderId="24" xfId="242" applyNumberFormat="1" applyFont="1" applyFill="1" applyBorder="1" applyAlignment="1">
      <alignment horizontal="center" vertical="center" wrapText="1"/>
      <protection/>
    </xf>
    <xf numFmtId="197" fontId="4" fillId="0" borderId="26" xfId="242" applyNumberFormat="1" applyFont="1" applyFill="1" applyBorder="1" applyAlignment="1" applyProtection="1">
      <alignment horizontal="center" vertical="center"/>
      <protection/>
    </xf>
    <xf numFmtId="198" fontId="4" fillId="0" borderId="26" xfId="242" applyNumberFormat="1" applyFont="1" applyFill="1" applyBorder="1" applyAlignment="1" applyProtection="1">
      <alignment horizontal="center" vertical="center"/>
      <protection/>
    </xf>
    <xf numFmtId="0" fontId="4" fillId="0" borderId="26" xfId="242" applyNumberFormat="1" applyFont="1" applyFill="1" applyBorder="1" applyAlignment="1" applyProtection="1">
      <alignment horizontal="center" vertical="center" wrapText="1"/>
      <protection/>
    </xf>
    <xf numFmtId="0" fontId="4" fillId="0" borderId="12" xfId="242" applyNumberFormat="1" applyFont="1" applyFill="1" applyBorder="1" applyAlignment="1">
      <alignment horizontal="left" vertical="center"/>
      <protection/>
    </xf>
    <xf numFmtId="200" fontId="4" fillId="0" borderId="12" xfId="242" applyNumberFormat="1" applyFont="1" applyFill="1" applyBorder="1" applyAlignment="1">
      <alignment horizontal="right" vertical="center"/>
      <protection/>
    </xf>
    <xf numFmtId="201" fontId="4" fillId="0" borderId="12" xfId="242" applyNumberFormat="1" applyFont="1" applyFill="1" applyBorder="1" applyAlignment="1">
      <alignment horizontal="right" vertical="center"/>
      <protection/>
    </xf>
    <xf numFmtId="49" fontId="78" fillId="0" borderId="12" xfId="0" applyNumberFormat="1" applyFont="1" applyFill="1" applyBorder="1" applyAlignment="1">
      <alignment horizontal="center" vertical="center"/>
    </xf>
    <xf numFmtId="199" fontId="5" fillId="22" borderId="0" xfId="241" applyNumberFormat="1" applyFont="1" applyFill="1" applyAlignment="1" applyProtection="1">
      <alignment horizontal="right" vertical="center" wrapText="1"/>
      <protection/>
    </xf>
    <xf numFmtId="199" fontId="5" fillId="0" borderId="0" xfId="242" applyNumberFormat="1" applyFont="1" applyFill="1" applyAlignment="1" applyProtection="1">
      <alignment horizontal="right" vertical="center" wrapText="1"/>
      <protection/>
    </xf>
    <xf numFmtId="49" fontId="4" fillId="0" borderId="26" xfId="242" applyNumberFormat="1" applyFont="1" applyFill="1" applyBorder="1" applyAlignment="1">
      <alignment horizontal="center" vertical="center" wrapText="1"/>
      <protection/>
    </xf>
    <xf numFmtId="49" fontId="4" fillId="0" borderId="24" xfId="242" applyNumberFormat="1" applyFont="1" applyFill="1" applyBorder="1" applyAlignment="1">
      <alignment horizontal="center" vertical="center" wrapText="1"/>
      <protection/>
    </xf>
    <xf numFmtId="202" fontId="0" fillId="0" borderId="0" xfId="242" applyNumberFormat="1" applyFill="1">
      <alignment/>
      <protection/>
    </xf>
    <xf numFmtId="203" fontId="0" fillId="0" borderId="0" xfId="194" applyNumberFormat="1" applyFill="1">
      <alignment/>
      <protection/>
    </xf>
    <xf numFmtId="203" fontId="0" fillId="0" borderId="0" xfId="194" applyNumberFormat="1">
      <alignment/>
      <protection/>
    </xf>
    <xf numFmtId="203" fontId="1" fillId="0" borderId="0" xfId="194" applyNumberFormat="1" applyFont="1" applyFill="1" applyAlignment="1" applyProtection="1">
      <alignment vertical="center" wrapText="1"/>
      <protection/>
    </xf>
    <xf numFmtId="203" fontId="5" fillId="0" borderId="0" xfId="194" applyNumberFormat="1" applyFont="1" applyFill="1" applyAlignment="1" applyProtection="1">
      <alignment horizontal="right" vertical="center"/>
      <protection/>
    </xf>
    <xf numFmtId="203" fontId="5" fillId="0" borderId="0" xfId="194" applyNumberFormat="1" applyFont="1" applyFill="1" applyAlignment="1" applyProtection="1">
      <alignment vertical="center"/>
      <protection/>
    </xf>
    <xf numFmtId="203" fontId="20" fillId="0" borderId="0" xfId="194" applyNumberFormat="1" applyFont="1" applyFill="1" applyAlignment="1" applyProtection="1">
      <alignment horizontal="center" vertical="center"/>
      <protection/>
    </xf>
    <xf numFmtId="203" fontId="0" fillId="0" borderId="0" xfId="194" applyNumberFormat="1" applyFont="1" applyFill="1">
      <alignment/>
      <protection/>
    </xf>
    <xf numFmtId="203" fontId="23" fillId="0" borderId="12" xfId="194" applyNumberFormat="1" applyFont="1" applyFill="1" applyBorder="1" applyAlignment="1" applyProtection="1">
      <alignment horizontal="centerContinuous" vertical="center"/>
      <protection/>
    </xf>
    <xf numFmtId="203" fontId="23" fillId="0" borderId="26" xfId="194" applyNumberFormat="1" applyFont="1" applyFill="1" applyBorder="1" applyAlignment="1" applyProtection="1">
      <alignment horizontal="centerContinuous" vertical="center"/>
      <protection/>
    </xf>
    <xf numFmtId="203" fontId="23" fillId="0" borderId="22" xfId="194" applyNumberFormat="1" applyFont="1" applyFill="1" applyBorder="1" applyAlignment="1" applyProtection="1">
      <alignment horizontal="center" vertical="center"/>
      <protection/>
    </xf>
    <xf numFmtId="203" fontId="24" fillId="0" borderId="12" xfId="194" applyNumberFormat="1" applyFont="1" applyFill="1" applyBorder="1" applyAlignment="1" applyProtection="1">
      <alignment horizontal="center" vertical="center"/>
      <protection/>
    </xf>
    <xf numFmtId="203" fontId="24" fillId="0" borderId="26" xfId="194" applyNumberFormat="1" applyFont="1" applyFill="1" applyBorder="1" applyAlignment="1" applyProtection="1">
      <alignment horizontal="center" vertical="center" wrapText="1"/>
      <protection/>
    </xf>
    <xf numFmtId="203" fontId="24" fillId="0" borderId="12" xfId="194" applyNumberFormat="1" applyFont="1" applyFill="1" applyBorder="1" applyAlignment="1" applyProtection="1">
      <alignment horizontal="center" vertical="center" wrapText="1"/>
      <protection/>
    </xf>
    <xf numFmtId="203" fontId="23" fillId="0" borderId="32" xfId="194" applyNumberFormat="1" applyFont="1" applyFill="1" applyBorder="1" applyAlignment="1" applyProtection="1">
      <alignment horizontal="centerContinuous" vertical="center"/>
      <protection/>
    </xf>
    <xf numFmtId="203" fontId="23" fillId="0" borderId="28" xfId="194" applyNumberFormat="1" applyFont="1" applyFill="1" applyBorder="1" applyAlignment="1" applyProtection="1">
      <alignment horizontal="centerContinuous" vertical="center"/>
      <protection/>
    </xf>
    <xf numFmtId="203" fontId="23" fillId="0" borderId="30" xfId="194" applyNumberFormat="1" applyFont="1" applyFill="1" applyBorder="1" applyAlignment="1" applyProtection="1">
      <alignment horizontal="center" vertical="center"/>
      <protection/>
    </xf>
    <xf numFmtId="203" fontId="24" fillId="0" borderId="24" xfId="194" applyNumberFormat="1" applyFont="1" applyFill="1" applyBorder="1" applyAlignment="1" applyProtection="1">
      <alignment horizontal="center" vertical="center" wrapText="1"/>
      <protection/>
    </xf>
    <xf numFmtId="203" fontId="23" fillId="0" borderId="31" xfId="194" applyNumberFormat="1" applyFont="1" applyFill="1" applyBorder="1" applyAlignment="1" applyProtection="1">
      <alignment horizontal="center" vertical="center" wrapText="1"/>
      <protection/>
    </xf>
    <xf numFmtId="203" fontId="23" fillId="0" borderId="30" xfId="194" applyNumberFormat="1" applyFont="1" applyFill="1" applyBorder="1" applyAlignment="1">
      <alignment horizontal="center" vertical="center"/>
      <protection/>
    </xf>
    <xf numFmtId="203" fontId="0" fillId="0" borderId="22" xfId="194" applyNumberFormat="1" applyFill="1" applyBorder="1" applyAlignment="1">
      <alignment vertical="center"/>
      <protection/>
    </xf>
    <xf numFmtId="194" fontId="5" fillId="0" borderId="26" xfId="194" applyNumberFormat="1" applyFont="1" applyFill="1" applyBorder="1" applyAlignment="1" applyProtection="1">
      <alignment horizontal="right" vertical="center"/>
      <protection/>
    </xf>
    <xf numFmtId="203" fontId="5" fillId="0" borderId="22" xfId="194" applyNumberFormat="1" applyFont="1" applyFill="1" applyBorder="1" applyAlignment="1" applyProtection="1">
      <alignment vertical="center"/>
      <protection/>
    </xf>
    <xf numFmtId="203" fontId="0" fillId="0" borderId="12" xfId="194" applyNumberFormat="1" applyFont="1" applyFill="1" applyBorder="1" applyAlignment="1">
      <alignment vertical="center"/>
      <protection/>
    </xf>
    <xf numFmtId="203" fontId="5" fillId="0" borderId="12" xfId="194" applyNumberFormat="1" applyFont="1" applyFill="1" applyBorder="1" applyAlignment="1" applyProtection="1">
      <alignment vertical="center"/>
      <protection/>
    </xf>
    <xf numFmtId="203" fontId="0" fillId="0" borderId="12" xfId="194" applyNumberFormat="1" applyFill="1" applyBorder="1" applyAlignment="1">
      <alignment horizontal="center" vertical="center"/>
      <protection/>
    </xf>
    <xf numFmtId="203" fontId="0" fillId="0" borderId="12" xfId="194" applyNumberFormat="1" applyFill="1" applyBorder="1" applyAlignment="1">
      <alignment vertical="center"/>
      <protection/>
    </xf>
    <xf numFmtId="203" fontId="5" fillId="0" borderId="12" xfId="194" applyNumberFormat="1" applyFont="1" applyFill="1" applyBorder="1" applyAlignment="1" applyProtection="1">
      <alignment horizontal="center" vertical="center"/>
      <protection/>
    </xf>
    <xf numFmtId="204" fontId="0" fillId="0" borderId="0" xfId="194" applyNumberFormat="1">
      <alignment/>
      <protection/>
    </xf>
    <xf numFmtId="203" fontId="5" fillId="0" borderId="12" xfId="194" applyNumberFormat="1" applyFont="1" applyFill="1" applyBorder="1" applyAlignment="1" applyProtection="1">
      <alignment horizontal="centerContinuous" vertical="center"/>
      <protection/>
    </xf>
    <xf numFmtId="203" fontId="23" fillId="0" borderId="26" xfId="194" applyNumberFormat="1" applyFont="1" applyFill="1" applyBorder="1" applyAlignment="1">
      <alignment horizontal="center" vertical="center" wrapText="1"/>
      <protection/>
    </xf>
    <xf numFmtId="203" fontId="23" fillId="0" borderId="30" xfId="194" applyNumberFormat="1" applyFont="1" applyFill="1" applyBorder="1" applyAlignment="1">
      <alignment horizontal="center" vertical="center" wrapText="1"/>
      <protection/>
    </xf>
    <xf numFmtId="203" fontId="5" fillId="0" borderId="26" xfId="194" applyNumberFormat="1" applyFont="1" applyFill="1" applyBorder="1" applyAlignment="1" applyProtection="1">
      <alignment horizontal="right" vertical="center" wrapText="1"/>
      <protection/>
    </xf>
    <xf numFmtId="203" fontId="5" fillId="0" borderId="12" xfId="194" applyNumberFormat="1" applyFont="1" applyFill="1" applyBorder="1" applyAlignment="1" applyProtection="1">
      <alignment horizontal="right" vertical="center" wrapText="1"/>
      <protection/>
    </xf>
    <xf numFmtId="203" fontId="4" fillId="0" borderId="0" xfId="197" applyNumberFormat="1">
      <alignment vertical="center"/>
      <protection/>
    </xf>
    <xf numFmtId="203" fontId="23" fillId="0" borderId="12" xfId="194" applyNumberFormat="1" applyFont="1" applyFill="1" applyBorder="1" applyAlignment="1">
      <alignment horizontal="center" vertical="center"/>
      <protection/>
    </xf>
    <xf numFmtId="203" fontId="4" fillId="0" borderId="0" xfId="197" applyNumberFormat="1" applyFill="1">
      <alignment vertical="center"/>
      <protection/>
    </xf>
    <xf numFmtId="0" fontId="78" fillId="0" borderId="0" xfId="0" applyFont="1" applyFill="1" applyBorder="1" applyAlignment="1">
      <alignment vertical="center"/>
    </xf>
    <xf numFmtId="0" fontId="81" fillId="0" borderId="0" xfId="0" applyFont="1" applyFill="1" applyBorder="1" applyAlignment="1">
      <alignment horizontal="center" vertical="center"/>
    </xf>
    <xf numFmtId="0" fontId="82" fillId="0" borderId="0" xfId="0" applyFont="1" applyFill="1" applyBorder="1" applyAlignment="1">
      <alignment horizontal="left" vertical="center"/>
    </xf>
    <xf numFmtId="0" fontId="83"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EE70976CDCA900DAE0430A0804CC00DA" xfId="194"/>
    <cellStyle name="常规_EE70A06373940074E0430A0804CB0074" xfId="195"/>
    <cellStyle name="好_2011年预算大表11-26" xfId="196"/>
    <cellStyle name="常规_附表" xfId="197"/>
    <cellStyle name="强调 2" xfId="198"/>
    <cellStyle name="超级链接" xfId="199"/>
    <cellStyle name="分级显示行_1_13区汇总" xfId="200"/>
    <cellStyle name="归盒啦_95" xfId="201"/>
    <cellStyle name="好_20 2007年河南结算单" xfId="202"/>
    <cellStyle name="好_2007年结算已定项目对账单" xfId="203"/>
    <cellStyle name="好_2008结算与财力(最终)" xfId="204"/>
    <cellStyle name="好_Book1"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好_2012-2013年经常性收入预测（1.1新口径）" xfId="214"/>
    <cellStyle name="后继超级链接"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未定义" xfId="233"/>
    <cellStyle name="통화 [0]_BOILER-CO1" xfId="234"/>
    <cellStyle name="样式 1" xfId="235"/>
    <cellStyle name="着色 4" xfId="236"/>
    <cellStyle name="着色 6" xfId="237"/>
    <cellStyle name="콤마 [0]_BOILER-CO1"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29" customWidth="1"/>
    <col min="2" max="2" width="73" style="229" customWidth="1"/>
    <col min="3" max="16384" width="10" style="229" customWidth="1"/>
  </cols>
  <sheetData>
    <row r="3" s="229" customFormat="1" ht="25.5" customHeight="1">
      <c r="B3" s="230" t="s">
        <v>0</v>
      </c>
    </row>
    <row r="4" s="229" customFormat="1" ht="43.5" customHeight="1">
      <c r="B4" s="231" t="s">
        <v>1</v>
      </c>
    </row>
    <row r="5" s="229" customFormat="1" ht="36" customHeight="1">
      <c r="B5" s="232" t="s">
        <v>2</v>
      </c>
    </row>
    <row r="6" s="229" customFormat="1" ht="31.5" customHeight="1">
      <c r="B6" s="229" t="s">
        <v>3</v>
      </c>
    </row>
    <row r="7" s="229" customFormat="1" ht="31.5" customHeight="1">
      <c r="B7" s="229" t="s">
        <v>4</v>
      </c>
    </row>
    <row r="8" s="229" customFormat="1" ht="31.5" customHeight="1">
      <c r="B8" s="229" t="s">
        <v>5</v>
      </c>
    </row>
    <row r="9" s="229" customFormat="1" ht="31.5" customHeight="1">
      <c r="B9" s="229" t="s">
        <v>6</v>
      </c>
    </row>
    <row r="10" s="229" customFormat="1" ht="31.5" customHeight="1">
      <c r="B10" s="229" t="s">
        <v>7</v>
      </c>
    </row>
    <row r="11" s="229" customFormat="1" ht="31.5" customHeight="1">
      <c r="B11" s="229" t="s">
        <v>8</v>
      </c>
    </row>
    <row r="12" s="229" customFormat="1" ht="31.5" customHeight="1">
      <c r="B12" s="229" t="s">
        <v>9</v>
      </c>
    </row>
    <row r="13" s="229" customFormat="1" ht="31.5" customHeight="1">
      <c r="B13" s="229" t="s">
        <v>10</v>
      </c>
    </row>
    <row r="14" s="229" customFormat="1" ht="31.5" customHeight="1">
      <c r="B14" s="229" t="s">
        <v>11</v>
      </c>
    </row>
    <row r="15" s="229" customFormat="1" ht="31.5" customHeight="1">
      <c r="B15" s="229" t="s">
        <v>12</v>
      </c>
    </row>
    <row r="16" s="229" customFormat="1" ht="31.5" customHeight="1">
      <c r="B16" s="229"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8"/>
  <sheetViews>
    <sheetView zoomScaleSheetLayoutView="100" workbookViewId="0" topLeftCell="A1">
      <selection activeCell="J9" sqref="J9"/>
    </sheetView>
  </sheetViews>
  <sheetFormatPr defaultColWidth="11" defaultRowHeight="24" customHeight="1"/>
  <cols>
    <col min="1" max="1" width="8.66015625" style="31" customWidth="1"/>
    <col min="2" max="2" width="11.16015625" style="31" customWidth="1"/>
    <col min="3" max="4" width="7.66015625" style="31" customWidth="1"/>
    <col min="5" max="5" width="10.16015625" style="31" customWidth="1"/>
    <col min="6" max="6" width="12.33203125" style="31" customWidth="1"/>
    <col min="7" max="7" width="12.5" style="31" customWidth="1"/>
    <col min="8" max="8" width="9.83203125" style="31" customWidth="1"/>
    <col min="9" max="9" width="9.33203125" style="31" customWidth="1"/>
    <col min="10" max="10" width="10.5" style="31" customWidth="1"/>
    <col min="11" max="11" width="13.5" style="31" customWidth="1"/>
    <col min="12" max="12" width="21.66015625" style="31" customWidth="1"/>
    <col min="13" max="16384" width="11" style="31" customWidth="1"/>
  </cols>
  <sheetData>
    <row r="1" spans="1:12" s="31" customFormat="1" ht="39" customHeight="1">
      <c r="A1" s="32" t="s">
        <v>288</v>
      </c>
      <c r="B1" s="32"/>
      <c r="C1" s="32"/>
      <c r="D1" s="32"/>
      <c r="E1" s="32"/>
      <c r="F1" s="32"/>
      <c r="G1" s="32"/>
      <c r="H1" s="32"/>
      <c r="I1" s="32"/>
      <c r="J1" s="32"/>
      <c r="K1" s="32"/>
      <c r="L1" s="32"/>
    </row>
    <row r="2" spans="1:12" s="31" customFormat="1" ht="19.5" customHeight="1">
      <c r="A2" s="33" t="s">
        <v>289</v>
      </c>
      <c r="B2" s="33"/>
      <c r="C2" s="33"/>
      <c r="D2" s="33"/>
      <c r="E2" s="33"/>
      <c r="F2" s="33"/>
      <c r="G2" s="33"/>
      <c r="H2" s="33"/>
      <c r="I2" s="33"/>
      <c r="J2" s="33"/>
      <c r="K2" s="33"/>
      <c r="L2" s="33"/>
    </row>
    <row r="3" spans="1:12" s="31" customFormat="1" ht="13.5" customHeight="1">
      <c r="A3" s="34"/>
      <c r="B3" s="34"/>
      <c r="C3" s="34"/>
      <c r="D3" s="34"/>
      <c r="E3" s="34"/>
      <c r="F3" s="34"/>
      <c r="G3" s="34"/>
      <c r="H3" s="34"/>
      <c r="I3" s="34"/>
      <c r="J3" s="34"/>
      <c r="K3" s="45" t="s">
        <v>290</v>
      </c>
      <c r="L3" s="45"/>
    </row>
    <row r="4" spans="1:12" s="31" customFormat="1" ht="30" customHeight="1">
      <c r="A4" s="35" t="s">
        <v>291</v>
      </c>
      <c r="B4" s="35" t="s">
        <v>292</v>
      </c>
      <c r="C4" s="35"/>
      <c r="D4" s="35" t="s">
        <v>293</v>
      </c>
      <c r="E4" s="35"/>
      <c r="F4" s="35"/>
      <c r="G4" s="35"/>
      <c r="H4" s="35"/>
      <c r="I4" s="35"/>
      <c r="J4" s="35"/>
      <c r="K4" s="35"/>
      <c r="L4" s="35"/>
    </row>
    <row r="5" spans="1:12" s="31" customFormat="1" ht="30" customHeight="1">
      <c r="A5" s="35"/>
      <c r="B5" s="35" t="s">
        <v>294</v>
      </c>
      <c r="C5" s="35">
        <v>37</v>
      </c>
      <c r="D5" s="35"/>
      <c r="E5" s="35" t="s">
        <v>295</v>
      </c>
      <c r="F5" s="35">
        <v>40</v>
      </c>
      <c r="G5" s="35"/>
      <c r="H5" s="35" t="s">
        <v>296</v>
      </c>
      <c r="I5" s="35" t="s">
        <v>297</v>
      </c>
      <c r="J5" s="35" t="s">
        <v>298</v>
      </c>
      <c r="K5" s="46">
        <v>13592372002</v>
      </c>
      <c r="L5" s="46"/>
    </row>
    <row r="6" spans="1:12" s="31" customFormat="1" ht="103.5" customHeight="1">
      <c r="A6" s="35"/>
      <c r="B6" s="35" t="s">
        <v>299</v>
      </c>
      <c r="C6" s="36" t="s">
        <v>300</v>
      </c>
      <c r="D6" s="36"/>
      <c r="E6" s="36"/>
      <c r="F6" s="36"/>
      <c r="G6" s="36"/>
      <c r="H6" s="36"/>
      <c r="I6" s="36"/>
      <c r="J6" s="36"/>
      <c r="K6" s="36"/>
      <c r="L6" s="36"/>
    </row>
    <row r="7" spans="1:12" s="31" customFormat="1" ht="30" customHeight="1">
      <c r="A7" s="35"/>
      <c r="B7" s="35" t="s">
        <v>301</v>
      </c>
      <c r="C7" s="35"/>
      <c r="D7" s="35"/>
      <c r="E7" s="35"/>
      <c r="F7" s="35" t="s">
        <v>302</v>
      </c>
      <c r="G7" s="35"/>
      <c r="H7" s="35"/>
      <c r="I7" s="35" t="s">
        <v>303</v>
      </c>
      <c r="J7" s="35"/>
      <c r="K7" s="35"/>
      <c r="L7" s="35"/>
    </row>
    <row r="8" spans="1:12" s="31" customFormat="1" ht="30" customHeight="1">
      <c r="A8" s="35"/>
      <c r="B8" s="35" t="s">
        <v>26</v>
      </c>
      <c r="C8" s="35" t="s">
        <v>304</v>
      </c>
      <c r="D8" s="35" t="s">
        <v>36</v>
      </c>
      <c r="E8" s="35" t="s">
        <v>305</v>
      </c>
      <c r="F8" s="35" t="s">
        <v>100</v>
      </c>
      <c r="G8" s="35" t="s">
        <v>101</v>
      </c>
      <c r="H8" s="35" t="s">
        <v>306</v>
      </c>
      <c r="I8" s="35" t="s">
        <v>307</v>
      </c>
      <c r="J8" s="35" t="s">
        <v>308</v>
      </c>
      <c r="K8" s="35" t="s">
        <v>309</v>
      </c>
      <c r="L8" s="35" t="s">
        <v>21</v>
      </c>
    </row>
    <row r="9" spans="1:12" s="31" customFormat="1" ht="30" customHeight="1">
      <c r="A9" s="35"/>
      <c r="B9" s="37">
        <v>431.88</v>
      </c>
      <c r="C9" s="37"/>
      <c r="D9" s="37"/>
      <c r="E9" s="37">
        <v>431.88</v>
      </c>
      <c r="F9" s="37">
        <v>271.88</v>
      </c>
      <c r="G9" s="37">
        <v>160</v>
      </c>
      <c r="H9" s="37">
        <v>431.88</v>
      </c>
      <c r="I9" s="37"/>
      <c r="J9" s="37">
        <v>0.9</v>
      </c>
      <c r="K9" s="37">
        <v>0</v>
      </c>
      <c r="L9" s="37">
        <f>SUM(I9:K9)</f>
        <v>0.9</v>
      </c>
    </row>
    <row r="10" spans="1:12" s="31" customFormat="1" ht="30" customHeight="1">
      <c r="A10" s="35" t="s">
        <v>310</v>
      </c>
      <c r="B10" s="38" t="s">
        <v>311</v>
      </c>
      <c r="C10" s="38"/>
      <c r="D10" s="38"/>
      <c r="E10" s="38"/>
      <c r="F10" s="38"/>
      <c r="G10" s="38"/>
      <c r="H10" s="38"/>
      <c r="I10" s="38"/>
      <c r="J10" s="38"/>
      <c r="K10" s="38"/>
      <c r="L10" s="47"/>
    </row>
    <row r="11" spans="1:12" s="31" customFormat="1" ht="78.75" customHeight="1">
      <c r="A11" s="35"/>
      <c r="B11" s="38" t="s">
        <v>312</v>
      </c>
      <c r="C11" s="38"/>
      <c r="D11" s="38"/>
      <c r="E11" s="38"/>
      <c r="F11" s="38"/>
      <c r="G11" s="38"/>
      <c r="H11" s="38"/>
      <c r="I11" s="38"/>
      <c r="J11" s="38"/>
      <c r="K11" s="38"/>
      <c r="L11" s="47"/>
    </row>
    <row r="12" spans="1:12" s="31" customFormat="1" ht="30" customHeight="1">
      <c r="A12" s="35" t="s">
        <v>313</v>
      </c>
      <c r="B12" s="35" t="s">
        <v>314</v>
      </c>
      <c r="C12" s="35"/>
      <c r="D12" s="35" t="s">
        <v>315</v>
      </c>
      <c r="E12" s="35"/>
      <c r="F12" s="35" t="s">
        <v>316</v>
      </c>
      <c r="G12" s="35"/>
      <c r="H12" s="35"/>
      <c r="I12" s="35"/>
      <c r="J12" s="35"/>
      <c r="K12" s="35" t="s">
        <v>317</v>
      </c>
      <c r="L12" s="35" t="s">
        <v>318</v>
      </c>
    </row>
    <row r="13" spans="1:12" s="31" customFormat="1" ht="30" customHeight="1">
      <c r="A13" s="35"/>
      <c r="B13" s="39" t="s">
        <v>319</v>
      </c>
      <c r="C13" s="40"/>
      <c r="D13" s="35" t="s">
        <v>320</v>
      </c>
      <c r="E13" s="35"/>
      <c r="F13" s="36" t="s">
        <v>321</v>
      </c>
      <c r="G13" s="36"/>
      <c r="H13" s="36"/>
      <c r="I13" s="36"/>
      <c r="J13" s="36"/>
      <c r="K13" s="35" t="s">
        <v>322</v>
      </c>
      <c r="L13" s="35"/>
    </row>
    <row r="14" spans="1:12" s="31" customFormat="1" ht="30" customHeight="1">
      <c r="A14" s="35"/>
      <c r="B14" s="41"/>
      <c r="C14" s="42"/>
      <c r="D14" s="35" t="s">
        <v>323</v>
      </c>
      <c r="E14" s="35"/>
      <c r="F14" s="36" t="s">
        <v>324</v>
      </c>
      <c r="G14" s="36"/>
      <c r="H14" s="36"/>
      <c r="I14" s="36"/>
      <c r="J14" s="36"/>
      <c r="K14" s="35" t="s">
        <v>325</v>
      </c>
      <c r="L14" s="35"/>
    </row>
    <row r="15" spans="1:12" s="31" customFormat="1" ht="30" customHeight="1">
      <c r="A15" s="35"/>
      <c r="B15" s="43"/>
      <c r="C15" s="44"/>
      <c r="D15" s="35" t="s">
        <v>326</v>
      </c>
      <c r="E15" s="35"/>
      <c r="F15" s="36" t="s">
        <v>327</v>
      </c>
      <c r="G15" s="36"/>
      <c r="H15" s="36"/>
      <c r="I15" s="36"/>
      <c r="J15" s="36"/>
      <c r="K15" s="35" t="s">
        <v>328</v>
      </c>
      <c r="L15" s="35"/>
    </row>
    <row r="16" spans="1:12" s="31" customFormat="1" ht="30" customHeight="1">
      <c r="A16" s="35"/>
      <c r="B16" s="39" t="s">
        <v>329</v>
      </c>
      <c r="C16" s="40"/>
      <c r="D16" s="35" t="s">
        <v>330</v>
      </c>
      <c r="E16" s="35"/>
      <c r="F16" s="36" t="s">
        <v>331</v>
      </c>
      <c r="G16" s="36"/>
      <c r="H16" s="36"/>
      <c r="I16" s="36"/>
      <c r="J16" s="36"/>
      <c r="K16" s="48">
        <v>1</v>
      </c>
      <c r="L16" s="35"/>
    </row>
    <row r="17" spans="1:12" s="31" customFormat="1" ht="30" customHeight="1">
      <c r="A17" s="35"/>
      <c r="B17" s="41"/>
      <c r="C17" s="42"/>
      <c r="D17" s="35" t="s">
        <v>332</v>
      </c>
      <c r="E17" s="35"/>
      <c r="F17" s="36" t="s">
        <v>333</v>
      </c>
      <c r="G17" s="36"/>
      <c r="H17" s="36"/>
      <c r="I17" s="36"/>
      <c r="J17" s="36"/>
      <c r="K17" s="48">
        <v>1</v>
      </c>
      <c r="L17" s="35"/>
    </row>
    <row r="18" spans="1:12" s="31" customFormat="1" ht="61.5" customHeight="1">
      <c r="A18" s="35"/>
      <c r="B18" s="43"/>
      <c r="C18" s="44"/>
      <c r="D18" s="35" t="s">
        <v>334</v>
      </c>
      <c r="E18" s="35"/>
      <c r="F18" s="36" t="s">
        <v>335</v>
      </c>
      <c r="G18" s="36"/>
      <c r="H18" s="36"/>
      <c r="I18" s="36"/>
      <c r="J18" s="36"/>
      <c r="K18" s="48">
        <v>1</v>
      </c>
      <c r="L18" s="35"/>
    </row>
  </sheetData>
  <sheetProtection/>
  <mergeCells count="34">
    <mergeCell ref="A1:L1"/>
    <mergeCell ref="A2:L2"/>
    <mergeCell ref="K3:L3"/>
    <mergeCell ref="B4:C4"/>
    <mergeCell ref="D4:L4"/>
    <mergeCell ref="C5:D5"/>
    <mergeCell ref="F5:G5"/>
    <mergeCell ref="K5:L5"/>
    <mergeCell ref="C6:L6"/>
    <mergeCell ref="B7:E7"/>
    <mergeCell ref="F7:H7"/>
    <mergeCell ref="I7:L7"/>
    <mergeCell ref="B10:L10"/>
    <mergeCell ref="B11:L11"/>
    <mergeCell ref="B12:C12"/>
    <mergeCell ref="D12:E12"/>
    <mergeCell ref="F12:J12"/>
    <mergeCell ref="D13:E13"/>
    <mergeCell ref="F13:J13"/>
    <mergeCell ref="D14:E14"/>
    <mergeCell ref="F14:J14"/>
    <mergeCell ref="D15:E15"/>
    <mergeCell ref="F15:J15"/>
    <mergeCell ref="D16:E16"/>
    <mergeCell ref="F16:J16"/>
    <mergeCell ref="D17:E17"/>
    <mergeCell ref="F17:J17"/>
    <mergeCell ref="D18:E18"/>
    <mergeCell ref="F18:J18"/>
    <mergeCell ref="A4:A9"/>
    <mergeCell ref="A10:A11"/>
    <mergeCell ref="A12:A18"/>
    <mergeCell ref="B13:C15"/>
    <mergeCell ref="B16:C18"/>
  </mergeCells>
  <printOptions/>
  <pageMargins left="0.75" right="0.75" top="1" bottom="1" header="0.51" footer="0.51"/>
  <pageSetup orientation="landscape" paperSize="9"/>
</worksheet>
</file>

<file path=xl/worksheets/sheet11.xml><?xml version="1.0" encoding="utf-8"?>
<worksheet xmlns="http://schemas.openxmlformats.org/spreadsheetml/2006/main" xmlns:r="http://schemas.openxmlformats.org/officeDocument/2006/relationships">
  <dimension ref="A1:J53"/>
  <sheetViews>
    <sheetView zoomScaleSheetLayoutView="100" workbookViewId="0" topLeftCell="A1">
      <selection activeCell="E24" sqref="E24"/>
    </sheetView>
  </sheetViews>
  <sheetFormatPr defaultColWidth="11" defaultRowHeight="11.25"/>
  <cols>
    <col min="1" max="1" width="31.33203125" style="8" customWidth="1"/>
    <col min="2" max="3" width="11" style="8" customWidth="1"/>
    <col min="4" max="4" width="5.66015625" style="8" customWidth="1"/>
    <col min="5" max="5" width="34.66015625" style="8" customWidth="1"/>
    <col min="6" max="6" width="9.16015625" style="8" customWidth="1"/>
    <col min="7" max="7" width="35.5" style="8" customWidth="1"/>
    <col min="8" max="8" width="8" style="8" customWidth="1"/>
    <col min="9" max="9" width="31.5" style="8" customWidth="1"/>
    <col min="10" max="10" width="8.33203125" style="8" customWidth="1"/>
    <col min="11" max="16384" width="11" style="8" customWidth="1"/>
  </cols>
  <sheetData>
    <row r="1" spans="1:10" s="8" customFormat="1" ht="20.25">
      <c r="A1" s="10" t="s">
        <v>336</v>
      </c>
      <c r="B1" s="10"/>
      <c r="C1" s="10"/>
      <c r="D1" s="10"/>
      <c r="E1" s="10"/>
      <c r="F1" s="10"/>
      <c r="G1" s="10"/>
      <c r="H1" s="10"/>
      <c r="I1" s="10"/>
      <c r="J1" s="10"/>
    </row>
    <row r="2" spans="1:10" s="9" customFormat="1" ht="18" customHeight="1">
      <c r="A2" s="11"/>
      <c r="B2" s="11"/>
      <c r="C2" s="11"/>
      <c r="D2" s="11"/>
      <c r="E2" s="11"/>
      <c r="F2" s="11"/>
      <c r="G2" s="11"/>
      <c r="H2" s="11"/>
      <c r="I2" s="11"/>
      <c r="J2" s="11"/>
    </row>
    <row r="3" spans="1:10" s="9" customFormat="1" ht="18" customHeight="1">
      <c r="A3" s="12" t="s">
        <v>337</v>
      </c>
      <c r="B3" s="12" t="s">
        <v>338</v>
      </c>
      <c r="C3" s="12"/>
      <c r="D3" s="12"/>
      <c r="E3" s="12" t="s">
        <v>339</v>
      </c>
      <c r="F3" s="12"/>
      <c r="G3" s="12"/>
      <c r="H3" s="12"/>
      <c r="I3" s="12"/>
      <c r="J3" s="12"/>
    </row>
    <row r="4" spans="1:10" s="9" customFormat="1" ht="18" customHeight="1">
      <c r="A4" s="12"/>
      <c r="B4" s="12"/>
      <c r="C4" s="12"/>
      <c r="D4" s="12"/>
      <c r="E4" s="12" t="s">
        <v>319</v>
      </c>
      <c r="F4" s="12"/>
      <c r="G4" s="12" t="s">
        <v>329</v>
      </c>
      <c r="H4" s="12"/>
      <c r="I4" s="12" t="s">
        <v>340</v>
      </c>
      <c r="J4" s="12"/>
    </row>
    <row r="5" spans="1:10" s="9" customFormat="1" ht="27" customHeight="1">
      <c r="A5" s="12"/>
      <c r="B5" s="12" t="s">
        <v>341</v>
      </c>
      <c r="C5" s="12" t="s">
        <v>342</v>
      </c>
      <c r="D5" s="12" t="s">
        <v>343</v>
      </c>
      <c r="E5" s="12" t="s">
        <v>344</v>
      </c>
      <c r="F5" s="12" t="s">
        <v>317</v>
      </c>
      <c r="G5" s="12" t="s">
        <v>344</v>
      </c>
      <c r="H5" s="12" t="s">
        <v>317</v>
      </c>
      <c r="I5" s="12" t="s">
        <v>344</v>
      </c>
      <c r="J5" s="12" t="s">
        <v>317</v>
      </c>
    </row>
    <row r="6" spans="1:10" s="9" customFormat="1" ht="45" customHeight="1">
      <c r="A6" s="13" t="s">
        <v>293</v>
      </c>
      <c r="B6" s="14">
        <v>160</v>
      </c>
      <c r="C6" s="15">
        <v>160</v>
      </c>
      <c r="D6" s="14"/>
      <c r="E6" s="16"/>
      <c r="F6" s="16"/>
      <c r="G6" s="16"/>
      <c r="H6" s="16"/>
      <c r="I6" s="16"/>
      <c r="J6" s="16"/>
    </row>
    <row r="7" spans="1:10" s="9" customFormat="1" ht="21" customHeight="1">
      <c r="A7" s="16" t="s">
        <v>345</v>
      </c>
      <c r="B7" s="14">
        <v>50</v>
      </c>
      <c r="C7" s="14">
        <v>50</v>
      </c>
      <c r="D7" s="14"/>
      <c r="E7" s="17" t="s">
        <v>346</v>
      </c>
      <c r="F7" s="17" t="s">
        <v>322</v>
      </c>
      <c r="G7" s="17" t="s">
        <v>347</v>
      </c>
      <c r="H7" s="18" t="s">
        <v>348</v>
      </c>
      <c r="I7" s="17" t="s">
        <v>349</v>
      </c>
      <c r="J7" s="19">
        <v>1</v>
      </c>
    </row>
    <row r="8" spans="1:10" s="9" customFormat="1" ht="21" customHeight="1">
      <c r="A8" s="16"/>
      <c r="B8" s="14"/>
      <c r="C8" s="14"/>
      <c r="D8" s="14"/>
      <c r="E8" s="17" t="s">
        <v>350</v>
      </c>
      <c r="F8" s="17" t="s">
        <v>351</v>
      </c>
      <c r="G8" s="17" t="s">
        <v>352</v>
      </c>
      <c r="H8" s="18" t="s">
        <v>353</v>
      </c>
      <c r="I8" s="30"/>
      <c r="J8" s="22"/>
    </row>
    <row r="9" spans="1:10" s="9" customFormat="1" ht="21" customHeight="1">
      <c r="A9" s="16"/>
      <c r="B9" s="14"/>
      <c r="C9" s="14"/>
      <c r="D9" s="14"/>
      <c r="E9" s="17" t="s">
        <v>354</v>
      </c>
      <c r="F9" s="19">
        <v>1</v>
      </c>
      <c r="G9" s="17" t="s">
        <v>355</v>
      </c>
      <c r="H9" s="18"/>
      <c r="I9" s="30"/>
      <c r="J9" s="22"/>
    </row>
    <row r="10" spans="1:10" s="9" customFormat="1" ht="21" customHeight="1">
      <c r="A10" s="16"/>
      <c r="B10" s="14"/>
      <c r="C10" s="14"/>
      <c r="D10" s="14"/>
      <c r="E10" s="17" t="s">
        <v>356</v>
      </c>
      <c r="F10" s="19">
        <v>1</v>
      </c>
      <c r="G10" s="17" t="s">
        <v>357</v>
      </c>
      <c r="H10" s="18"/>
      <c r="I10" s="30"/>
      <c r="J10" s="22"/>
    </row>
    <row r="11" spans="1:10" s="9" customFormat="1" ht="21" customHeight="1">
      <c r="A11" s="16"/>
      <c r="B11" s="14"/>
      <c r="C11" s="14"/>
      <c r="D11" s="14"/>
      <c r="E11" s="17" t="s">
        <v>358</v>
      </c>
      <c r="F11" s="19">
        <v>1</v>
      </c>
      <c r="G11" s="16"/>
      <c r="H11" s="18"/>
      <c r="I11" s="30"/>
      <c r="J11" s="22"/>
    </row>
    <row r="12" spans="1:10" s="9" customFormat="1" ht="21" customHeight="1">
      <c r="A12" s="16"/>
      <c r="B12" s="14"/>
      <c r="C12" s="14"/>
      <c r="D12" s="14"/>
      <c r="E12" s="17" t="s">
        <v>359</v>
      </c>
      <c r="F12" s="19">
        <v>1</v>
      </c>
      <c r="G12" s="20"/>
      <c r="H12" s="20"/>
      <c r="I12" s="20"/>
      <c r="J12" s="20"/>
    </row>
    <row r="13" spans="1:10" s="9" customFormat="1" ht="21" customHeight="1">
      <c r="A13" s="16"/>
      <c r="B13" s="14"/>
      <c r="C13" s="14"/>
      <c r="D13" s="14"/>
      <c r="E13" s="17" t="s">
        <v>360</v>
      </c>
      <c r="F13" s="19">
        <v>1</v>
      </c>
      <c r="G13" s="20"/>
      <c r="H13" s="20"/>
      <c r="I13" s="20"/>
      <c r="J13" s="20"/>
    </row>
    <row r="14" spans="1:10" s="9" customFormat="1" ht="21" customHeight="1">
      <c r="A14" s="16"/>
      <c r="B14" s="14"/>
      <c r="C14" s="14"/>
      <c r="D14" s="14"/>
      <c r="E14" s="21"/>
      <c r="F14" s="22"/>
      <c r="G14" s="20"/>
      <c r="H14" s="20"/>
      <c r="I14" s="20"/>
      <c r="J14" s="20"/>
    </row>
    <row r="15" spans="1:10" s="8" customFormat="1" ht="29.25" customHeight="1">
      <c r="A15" s="16" t="s">
        <v>361</v>
      </c>
      <c r="B15" s="14">
        <v>20</v>
      </c>
      <c r="C15" s="15">
        <v>20</v>
      </c>
      <c r="D15" s="14"/>
      <c r="E15" s="16" t="s">
        <v>362</v>
      </c>
      <c r="F15" s="19">
        <v>1</v>
      </c>
      <c r="G15" s="17" t="s">
        <v>363</v>
      </c>
      <c r="H15" s="18" t="s">
        <v>353</v>
      </c>
      <c r="I15" s="17" t="s">
        <v>364</v>
      </c>
      <c r="J15" s="19">
        <v>1</v>
      </c>
    </row>
    <row r="16" spans="1:10" s="8" customFormat="1" ht="18" customHeight="1">
      <c r="A16" s="16" t="s">
        <v>365</v>
      </c>
      <c r="B16" s="14">
        <v>20</v>
      </c>
      <c r="C16" s="15">
        <v>20</v>
      </c>
      <c r="D16" s="14"/>
      <c r="E16" s="16" t="s">
        <v>366</v>
      </c>
      <c r="F16" s="19">
        <v>1</v>
      </c>
      <c r="G16" s="17" t="s">
        <v>357</v>
      </c>
      <c r="H16" s="18" t="s">
        <v>348</v>
      </c>
      <c r="I16" s="16"/>
      <c r="J16" s="16"/>
    </row>
    <row r="17" spans="1:10" s="8" customFormat="1" ht="18" customHeight="1">
      <c r="A17" s="16" t="s">
        <v>367</v>
      </c>
      <c r="B17" s="14">
        <v>20</v>
      </c>
      <c r="C17" s="15">
        <v>20</v>
      </c>
      <c r="D17" s="14"/>
      <c r="E17" s="16" t="s">
        <v>368</v>
      </c>
      <c r="F17" s="19">
        <v>1</v>
      </c>
      <c r="G17" s="17" t="s">
        <v>369</v>
      </c>
      <c r="H17" s="18" t="s">
        <v>353</v>
      </c>
      <c r="I17" s="17" t="s">
        <v>370</v>
      </c>
      <c r="J17" s="19">
        <v>1</v>
      </c>
    </row>
    <row r="18" spans="1:10" s="8" customFormat="1" ht="18" customHeight="1">
      <c r="A18" s="16" t="s">
        <v>371</v>
      </c>
      <c r="B18" s="14">
        <v>10</v>
      </c>
      <c r="C18" s="15">
        <v>10</v>
      </c>
      <c r="D18" s="14"/>
      <c r="E18" s="16" t="s">
        <v>372</v>
      </c>
      <c r="F18" s="19">
        <v>1</v>
      </c>
      <c r="G18" s="17" t="s">
        <v>373</v>
      </c>
      <c r="H18" s="18" t="s">
        <v>353</v>
      </c>
      <c r="I18" s="16"/>
      <c r="J18" s="16"/>
    </row>
    <row r="19" spans="1:10" s="8" customFormat="1" ht="18" customHeight="1">
      <c r="A19" s="17" t="s">
        <v>374</v>
      </c>
      <c r="B19" s="14">
        <v>10</v>
      </c>
      <c r="C19" s="15">
        <v>10</v>
      </c>
      <c r="D19" s="14"/>
      <c r="E19" s="17" t="s">
        <v>354</v>
      </c>
      <c r="F19" s="19">
        <v>1</v>
      </c>
      <c r="G19" s="17" t="s">
        <v>352</v>
      </c>
      <c r="H19" s="18" t="s">
        <v>353</v>
      </c>
      <c r="I19" s="17" t="s">
        <v>349</v>
      </c>
      <c r="J19" s="19">
        <v>1</v>
      </c>
    </row>
    <row r="20" spans="1:10" s="8" customFormat="1" ht="18" customHeight="1">
      <c r="A20" s="16" t="s">
        <v>375</v>
      </c>
      <c r="B20" s="14">
        <v>10</v>
      </c>
      <c r="C20" s="15">
        <v>10</v>
      </c>
      <c r="D20" s="14"/>
      <c r="E20" s="17" t="s">
        <v>358</v>
      </c>
      <c r="F20" s="19">
        <v>1</v>
      </c>
      <c r="G20" s="17" t="s">
        <v>347</v>
      </c>
      <c r="H20" s="18" t="s">
        <v>348</v>
      </c>
      <c r="I20" s="16"/>
      <c r="J20" s="16"/>
    </row>
    <row r="21" spans="1:10" s="8" customFormat="1" ht="18" customHeight="1">
      <c r="A21" s="16" t="s">
        <v>376</v>
      </c>
      <c r="B21" s="14">
        <v>10</v>
      </c>
      <c r="C21" s="15">
        <v>10</v>
      </c>
      <c r="D21" s="14"/>
      <c r="E21" s="17" t="s">
        <v>356</v>
      </c>
      <c r="F21" s="19">
        <v>1</v>
      </c>
      <c r="G21" s="17" t="s">
        <v>355</v>
      </c>
      <c r="H21" s="18" t="s">
        <v>353</v>
      </c>
      <c r="I21" s="16"/>
      <c r="J21" s="16"/>
    </row>
    <row r="22" spans="1:10" s="8" customFormat="1" ht="18" customHeight="1">
      <c r="A22" s="16" t="s">
        <v>377</v>
      </c>
      <c r="B22" s="14">
        <v>10</v>
      </c>
      <c r="C22" s="15">
        <v>10</v>
      </c>
      <c r="D22" s="14"/>
      <c r="E22" s="16" t="s">
        <v>378</v>
      </c>
      <c r="F22" s="19">
        <v>1</v>
      </c>
      <c r="G22" s="17" t="s">
        <v>352</v>
      </c>
      <c r="H22" s="18" t="s">
        <v>353</v>
      </c>
      <c r="I22" s="17" t="s">
        <v>379</v>
      </c>
      <c r="J22" s="19">
        <v>1</v>
      </c>
    </row>
    <row r="23" spans="1:10" s="8" customFormat="1" ht="18" customHeight="1">
      <c r="A23" s="13"/>
      <c r="B23" s="14"/>
      <c r="C23" s="15"/>
      <c r="D23" s="14"/>
      <c r="E23" s="16"/>
      <c r="F23" s="16"/>
      <c r="G23" s="16"/>
      <c r="H23" s="16"/>
      <c r="I23" s="16"/>
      <c r="J23" s="16"/>
    </row>
    <row r="24" spans="1:10" s="8" customFormat="1" ht="18" customHeight="1">
      <c r="A24" s="13"/>
      <c r="B24" s="14"/>
      <c r="C24" s="15"/>
      <c r="D24" s="14"/>
      <c r="E24" s="13"/>
      <c r="F24" s="13"/>
      <c r="G24" s="13"/>
      <c r="H24" s="13"/>
      <c r="I24" s="13"/>
      <c r="J24" s="13"/>
    </row>
    <row r="25" spans="1:10" s="8" customFormat="1" ht="18" customHeight="1">
      <c r="A25" s="13"/>
      <c r="B25" s="14"/>
      <c r="C25" s="15"/>
      <c r="D25" s="14"/>
      <c r="E25" s="13"/>
      <c r="F25" s="13"/>
      <c r="G25" s="13"/>
      <c r="H25" s="13"/>
      <c r="I25" s="13"/>
      <c r="J25" s="13"/>
    </row>
    <row r="26" spans="1:10" s="8" customFormat="1" ht="18" customHeight="1">
      <c r="A26" s="23"/>
      <c r="B26" s="24"/>
      <c r="C26" s="24"/>
      <c r="D26" s="24"/>
      <c r="E26" s="25"/>
      <c r="F26" s="26"/>
      <c r="G26" s="25"/>
      <c r="H26" s="26"/>
      <c r="I26" s="25"/>
      <c r="J26" s="26"/>
    </row>
    <row r="27" spans="1:10" s="8" customFormat="1" ht="18" customHeight="1">
      <c r="A27" s="27"/>
      <c r="B27" s="24"/>
      <c r="C27" s="24"/>
      <c r="D27" s="24"/>
      <c r="E27" s="25"/>
      <c r="F27" s="26"/>
      <c r="G27" s="25"/>
      <c r="H27" s="26"/>
      <c r="I27" s="25"/>
      <c r="J27" s="26"/>
    </row>
    <row r="28" spans="1:10" s="8" customFormat="1" ht="18" customHeight="1">
      <c r="A28" s="23"/>
      <c r="B28" s="24"/>
      <c r="C28" s="24"/>
      <c r="D28" s="24"/>
      <c r="E28" s="25"/>
      <c r="F28" s="26"/>
      <c r="G28" s="25"/>
      <c r="H28" s="26"/>
      <c r="I28" s="25"/>
      <c r="J28" s="26"/>
    </row>
    <row r="29" spans="1:10" s="8" customFormat="1" ht="18" customHeight="1">
      <c r="A29" s="23"/>
      <c r="B29" s="24"/>
      <c r="C29" s="24"/>
      <c r="D29" s="24"/>
      <c r="E29" s="25"/>
      <c r="F29" s="26"/>
      <c r="G29" s="28"/>
      <c r="H29" s="29"/>
      <c r="I29" s="28"/>
      <c r="J29" s="29"/>
    </row>
    <row r="30" spans="1:10" s="8" customFormat="1" ht="18" customHeight="1">
      <c r="A30" s="23"/>
      <c r="B30" s="24"/>
      <c r="C30" s="24"/>
      <c r="D30" s="24"/>
      <c r="E30" s="25"/>
      <c r="F30" s="26"/>
      <c r="G30" s="28"/>
      <c r="H30" s="29"/>
      <c r="I30" s="28"/>
      <c r="J30" s="29"/>
    </row>
    <row r="31" spans="1:10" s="8" customFormat="1" ht="18" customHeight="1">
      <c r="A31" s="23"/>
      <c r="B31" s="24"/>
      <c r="C31" s="24"/>
      <c r="D31" s="24"/>
      <c r="E31" s="25"/>
      <c r="F31" s="26"/>
      <c r="G31" s="25"/>
      <c r="H31" s="26"/>
      <c r="I31" s="25"/>
      <c r="J31" s="26"/>
    </row>
    <row r="32" spans="1:10" s="8" customFormat="1" ht="18" customHeight="1">
      <c r="A32" s="23"/>
      <c r="B32" s="24"/>
      <c r="C32" s="24"/>
      <c r="D32" s="24"/>
      <c r="E32" s="25"/>
      <c r="F32" s="26"/>
      <c r="G32" s="28"/>
      <c r="H32" s="29"/>
      <c r="I32" s="28"/>
      <c r="J32" s="29"/>
    </row>
    <row r="33" spans="1:10" s="8" customFormat="1" ht="18" customHeight="1">
      <c r="A33" s="23"/>
      <c r="B33" s="24"/>
      <c r="C33" s="24"/>
      <c r="D33" s="24"/>
      <c r="E33" s="25"/>
      <c r="F33" s="26"/>
      <c r="G33" s="25"/>
      <c r="H33" s="26"/>
      <c r="I33" s="25"/>
      <c r="J33" s="26"/>
    </row>
    <row r="34" spans="1:10" s="8" customFormat="1" ht="18" customHeight="1">
      <c r="A34" s="23"/>
      <c r="B34" s="24"/>
      <c r="C34" s="24"/>
      <c r="D34" s="24"/>
      <c r="E34" s="25"/>
      <c r="F34" s="26"/>
      <c r="G34" s="28"/>
      <c r="H34" s="29"/>
      <c r="I34" s="28"/>
      <c r="J34" s="29"/>
    </row>
    <row r="35" spans="1:10" s="8" customFormat="1" ht="18" customHeight="1">
      <c r="A35" s="23"/>
      <c r="B35" s="24"/>
      <c r="C35" s="24"/>
      <c r="D35" s="24"/>
      <c r="E35" s="25"/>
      <c r="F35" s="26"/>
      <c r="G35" s="25"/>
      <c r="H35" s="26"/>
      <c r="I35" s="25"/>
      <c r="J35" s="26"/>
    </row>
    <row r="36" spans="1:10" s="8" customFormat="1" ht="18" customHeight="1">
      <c r="A36" s="23"/>
      <c r="B36" s="24"/>
      <c r="C36" s="24"/>
      <c r="D36" s="24"/>
      <c r="E36" s="25"/>
      <c r="F36" s="26"/>
      <c r="G36" s="28"/>
      <c r="H36" s="29"/>
      <c r="I36" s="28"/>
      <c r="J36" s="29"/>
    </row>
    <row r="37" spans="1:10" s="8" customFormat="1" ht="18" customHeight="1">
      <c r="A37" s="23"/>
      <c r="B37" s="24"/>
      <c r="C37" s="24"/>
      <c r="D37" s="24"/>
      <c r="E37" s="25"/>
      <c r="F37" s="26"/>
      <c r="G37" s="25"/>
      <c r="H37" s="26"/>
      <c r="I37" s="25"/>
      <c r="J37" s="26"/>
    </row>
    <row r="38" spans="1:10" s="8" customFormat="1" ht="18" customHeight="1">
      <c r="A38" s="23"/>
      <c r="B38" s="24"/>
      <c r="C38" s="24"/>
      <c r="D38" s="24"/>
      <c r="E38" s="25"/>
      <c r="F38" s="26"/>
      <c r="G38" s="28"/>
      <c r="H38" s="29"/>
      <c r="I38" s="28"/>
      <c r="J38" s="29"/>
    </row>
    <row r="39" spans="1:10" s="8" customFormat="1" ht="18" customHeight="1">
      <c r="A39" s="23"/>
      <c r="B39" s="24"/>
      <c r="C39" s="24"/>
      <c r="D39" s="24"/>
      <c r="E39" s="25"/>
      <c r="F39" s="26"/>
      <c r="G39" s="25"/>
      <c r="H39" s="26"/>
      <c r="I39" s="25"/>
      <c r="J39" s="26"/>
    </row>
    <row r="40" spans="1:10" s="8" customFormat="1" ht="18" customHeight="1">
      <c r="A40" s="23"/>
      <c r="B40" s="24"/>
      <c r="C40" s="24"/>
      <c r="D40" s="24"/>
      <c r="E40" s="25"/>
      <c r="F40" s="26"/>
      <c r="G40" s="28"/>
      <c r="H40" s="29"/>
      <c r="I40" s="28"/>
      <c r="J40" s="29"/>
    </row>
    <row r="41" spans="1:10" s="8" customFormat="1" ht="18" customHeight="1">
      <c r="A41" s="23"/>
      <c r="B41" s="24"/>
      <c r="C41" s="24"/>
      <c r="D41" s="24"/>
      <c r="E41" s="25"/>
      <c r="F41" s="26"/>
      <c r="G41" s="25"/>
      <c r="H41" s="26"/>
      <c r="I41" s="25"/>
      <c r="J41" s="26"/>
    </row>
    <row r="42" spans="1:10" s="8" customFormat="1" ht="18" customHeight="1">
      <c r="A42" s="23"/>
      <c r="B42" s="24"/>
      <c r="C42" s="24"/>
      <c r="D42" s="24"/>
      <c r="E42" s="25"/>
      <c r="F42" s="26"/>
      <c r="G42" s="25"/>
      <c r="H42" s="26"/>
      <c r="I42" s="28"/>
      <c r="J42" s="29"/>
    </row>
    <row r="43" spans="1:10" s="8" customFormat="1" ht="18" customHeight="1">
      <c r="A43" s="23"/>
      <c r="B43" s="24"/>
      <c r="C43" s="24"/>
      <c r="D43" s="24"/>
      <c r="E43" s="25"/>
      <c r="F43" s="26"/>
      <c r="G43" s="28"/>
      <c r="H43" s="29"/>
      <c r="I43" s="28"/>
      <c r="J43" s="29"/>
    </row>
    <row r="44" spans="1:10" s="8" customFormat="1" ht="26.25" customHeight="1">
      <c r="A44" s="23"/>
      <c r="B44" s="24"/>
      <c r="C44" s="24"/>
      <c r="D44" s="24"/>
      <c r="E44" s="25"/>
      <c r="F44" s="26"/>
      <c r="G44" s="25"/>
      <c r="H44" s="26"/>
      <c r="I44" s="25"/>
      <c r="J44" s="26"/>
    </row>
    <row r="45" spans="1:10" s="8" customFormat="1" ht="18" customHeight="1">
      <c r="A45" s="27"/>
      <c r="B45" s="24"/>
      <c r="C45" s="24"/>
      <c r="D45" s="24"/>
      <c r="E45" s="25"/>
      <c r="F45" s="26"/>
      <c r="G45" s="25"/>
      <c r="H45" s="26"/>
      <c r="I45" s="25"/>
      <c r="J45" s="26"/>
    </row>
    <row r="46" spans="1:10" s="8" customFormat="1" ht="18" customHeight="1">
      <c r="A46" s="23"/>
      <c r="B46" s="24"/>
      <c r="C46" s="24"/>
      <c r="D46" s="24"/>
      <c r="E46" s="25"/>
      <c r="F46" s="26"/>
      <c r="G46" s="25"/>
      <c r="H46" s="26"/>
      <c r="I46" s="25"/>
      <c r="J46" s="26"/>
    </row>
    <row r="47" spans="1:10" s="8" customFormat="1" ht="18" customHeight="1">
      <c r="A47" s="23"/>
      <c r="B47" s="24"/>
      <c r="C47" s="24"/>
      <c r="D47" s="24"/>
      <c r="E47" s="25"/>
      <c r="F47" s="26"/>
      <c r="G47" s="28"/>
      <c r="H47" s="29"/>
      <c r="I47" s="28"/>
      <c r="J47" s="29"/>
    </row>
    <row r="48" spans="1:10" s="8" customFormat="1" ht="18" customHeight="1">
      <c r="A48" s="23"/>
      <c r="B48" s="24"/>
      <c r="C48" s="24"/>
      <c r="D48" s="24"/>
      <c r="E48" s="25"/>
      <c r="F48" s="26"/>
      <c r="G48" s="28"/>
      <c r="H48" s="29"/>
      <c r="I48" s="28"/>
      <c r="J48" s="29"/>
    </row>
    <row r="49" spans="1:10" s="8" customFormat="1" ht="18" customHeight="1">
      <c r="A49" s="27"/>
      <c r="B49" s="24"/>
      <c r="C49" s="24"/>
      <c r="D49" s="24"/>
      <c r="E49" s="25"/>
      <c r="F49" s="26"/>
      <c r="G49" s="25"/>
      <c r="H49" s="26"/>
      <c r="I49" s="25"/>
      <c r="J49" s="26"/>
    </row>
    <row r="50" spans="1:10" s="8" customFormat="1" ht="18" customHeight="1">
      <c r="A50" s="23"/>
      <c r="B50" s="24"/>
      <c r="C50" s="24"/>
      <c r="D50" s="24"/>
      <c r="E50" s="25"/>
      <c r="F50" s="26"/>
      <c r="G50" s="25"/>
      <c r="H50" s="26"/>
      <c r="I50" s="25"/>
      <c r="J50" s="26"/>
    </row>
    <row r="51" spans="1:10" s="8" customFormat="1" ht="18" customHeight="1">
      <c r="A51" s="23"/>
      <c r="B51" s="24"/>
      <c r="C51" s="24"/>
      <c r="D51" s="24"/>
      <c r="E51" s="25"/>
      <c r="F51" s="26"/>
      <c r="G51" s="25"/>
      <c r="H51" s="26"/>
      <c r="I51" s="28"/>
      <c r="J51" s="29"/>
    </row>
    <row r="52" spans="1:10" s="8" customFormat="1" ht="18" customHeight="1">
      <c r="A52" s="23"/>
      <c r="B52" s="24"/>
      <c r="C52" s="24"/>
      <c r="D52" s="24"/>
      <c r="E52" s="25"/>
      <c r="F52" s="26"/>
      <c r="G52" s="28"/>
      <c r="H52" s="29"/>
      <c r="I52" s="28"/>
      <c r="J52" s="29"/>
    </row>
    <row r="53" spans="1:10" s="8" customFormat="1" ht="18" customHeight="1">
      <c r="A53" s="23"/>
      <c r="B53" s="24"/>
      <c r="C53" s="24"/>
      <c r="D53" s="24"/>
      <c r="E53" s="25"/>
      <c r="F53" s="26"/>
      <c r="G53" s="28"/>
      <c r="H53" s="29"/>
      <c r="I53" s="28"/>
      <c r="J53" s="29"/>
    </row>
  </sheetData>
  <sheetProtection/>
  <mergeCells count="47">
    <mergeCell ref="A1:J1"/>
    <mergeCell ref="E3:J3"/>
    <mergeCell ref="E4:F4"/>
    <mergeCell ref="G4:H4"/>
    <mergeCell ref="I4:J4"/>
    <mergeCell ref="A3:A5"/>
    <mergeCell ref="A7:A14"/>
    <mergeCell ref="A28:A30"/>
    <mergeCell ref="A31:A32"/>
    <mergeCell ref="A33:A34"/>
    <mergeCell ref="A35:A36"/>
    <mergeCell ref="A37:A38"/>
    <mergeCell ref="A39:A40"/>
    <mergeCell ref="A41:A43"/>
    <mergeCell ref="A46:A48"/>
    <mergeCell ref="A50:A53"/>
    <mergeCell ref="B7:B14"/>
    <mergeCell ref="B28:B30"/>
    <mergeCell ref="B31:B32"/>
    <mergeCell ref="B33:B34"/>
    <mergeCell ref="B35:B36"/>
    <mergeCell ref="B37:B38"/>
    <mergeCell ref="B39:B40"/>
    <mergeCell ref="B41:B43"/>
    <mergeCell ref="B46:B48"/>
    <mergeCell ref="B50:B53"/>
    <mergeCell ref="C7:C14"/>
    <mergeCell ref="C28:C30"/>
    <mergeCell ref="C31:C32"/>
    <mergeCell ref="C33:C34"/>
    <mergeCell ref="C35:C36"/>
    <mergeCell ref="C37:C38"/>
    <mergeCell ref="C39:C40"/>
    <mergeCell ref="C41:C43"/>
    <mergeCell ref="C46:C48"/>
    <mergeCell ref="C50:C53"/>
    <mergeCell ref="D7:D14"/>
    <mergeCell ref="D28:D30"/>
    <mergeCell ref="D31:D32"/>
    <mergeCell ref="D33:D34"/>
    <mergeCell ref="D35:D36"/>
    <mergeCell ref="D37:D38"/>
    <mergeCell ref="D39:D40"/>
    <mergeCell ref="D41:D43"/>
    <mergeCell ref="D46:D48"/>
    <mergeCell ref="D50:D53"/>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18" sqref="C1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380</v>
      </c>
      <c r="B2" s="3"/>
      <c r="C2" s="3"/>
    </row>
    <row r="3" spans="1:3" ht="45" customHeight="1">
      <c r="A3" s="4"/>
      <c r="B3" s="5"/>
      <c r="C3" s="4"/>
    </row>
    <row r="4" spans="1:3" ht="45" customHeight="1">
      <c r="A4" s="4" t="s">
        <v>381</v>
      </c>
      <c r="B4" s="5"/>
      <c r="C4" s="4"/>
    </row>
    <row r="5" spans="1:3" ht="33" customHeight="1">
      <c r="A5" s="6" t="s">
        <v>382</v>
      </c>
      <c r="B5" s="7" t="s">
        <v>383</v>
      </c>
      <c r="C5" s="7" t="s">
        <v>384</v>
      </c>
    </row>
    <row r="6" spans="1:3" ht="33" customHeight="1">
      <c r="A6" s="6" t="s">
        <v>385</v>
      </c>
      <c r="B6" s="7"/>
      <c r="C6" s="6">
        <v>1</v>
      </c>
    </row>
    <row r="7" spans="1:3" ht="33" customHeight="1">
      <c r="A7" s="6" t="s">
        <v>386</v>
      </c>
      <c r="B7" s="7"/>
      <c r="C7" s="6">
        <v>1</v>
      </c>
    </row>
    <row r="8" spans="1:3" ht="33" customHeight="1">
      <c r="A8" s="6" t="s">
        <v>387</v>
      </c>
      <c r="B8" s="7"/>
      <c r="C8" s="6"/>
    </row>
    <row r="9" spans="1:3" ht="33" customHeight="1">
      <c r="A9" s="6" t="s">
        <v>388</v>
      </c>
      <c r="B9" s="7"/>
      <c r="C9" s="6"/>
    </row>
    <row r="10" spans="2:3" ht="33" customHeight="1">
      <c r="B10" s="7"/>
      <c r="C10" s="6"/>
    </row>
    <row r="11" spans="1:3" ht="33" customHeight="1">
      <c r="A11" s="6" t="s">
        <v>389</v>
      </c>
      <c r="B11" s="7"/>
      <c r="C11" s="6"/>
    </row>
    <row r="12" spans="1:3" ht="33" customHeight="1">
      <c r="A12" s="6" t="s">
        <v>390</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H24" sqref="B7:H24"/>
    </sheetView>
  </sheetViews>
  <sheetFormatPr defaultColWidth="9.16015625" defaultRowHeight="11.25"/>
  <cols>
    <col min="1" max="1" width="41.16015625" style="194" customWidth="1"/>
    <col min="2" max="2" width="13.5" style="194" customWidth="1"/>
    <col min="3" max="3" width="24.83203125" style="194" customWidth="1"/>
    <col min="4" max="5" width="14" style="194" customWidth="1"/>
    <col min="6" max="6" width="11.33203125" style="194" customWidth="1"/>
    <col min="7" max="7" width="11.16015625" style="194" customWidth="1"/>
    <col min="8" max="9" width="14" style="194" customWidth="1"/>
    <col min="10" max="10" width="11.66015625" style="194" customWidth="1"/>
    <col min="11" max="11" width="14.33203125" style="194" customWidth="1"/>
    <col min="12" max="14" width="14" style="194" customWidth="1"/>
    <col min="15" max="15" width="12" style="194" customWidth="1"/>
    <col min="16" max="16" width="9.83203125" style="194" customWidth="1"/>
    <col min="17" max="17" width="12" style="194" customWidth="1"/>
    <col min="18" max="18" width="11" style="194" customWidth="1"/>
    <col min="19" max="16384" width="9.16015625" style="194" customWidth="1"/>
  </cols>
  <sheetData>
    <row r="1" spans="1:255" ht="24.75" customHeight="1">
      <c r="A1" s="195"/>
      <c r="B1" s="196"/>
      <c r="C1" s="196"/>
      <c r="D1" s="196"/>
      <c r="E1" s="196"/>
      <c r="F1" s="196"/>
      <c r="G1" s="196"/>
      <c r="H1" s="197"/>
      <c r="I1" s="197"/>
      <c r="J1" s="197"/>
      <c r="K1" s="197"/>
      <c r="L1" s="197"/>
      <c r="M1" s="197"/>
      <c r="N1" s="197"/>
      <c r="O1" s="197"/>
      <c r="P1" s="197"/>
      <c r="Q1" s="197"/>
      <c r="R1" s="19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c r="IL1" s="226"/>
      <c r="IM1" s="226"/>
      <c r="IN1" s="226"/>
      <c r="IO1" s="226"/>
      <c r="IP1" s="226"/>
      <c r="IQ1" s="226"/>
      <c r="IR1" s="226"/>
      <c r="IS1" s="226"/>
      <c r="IT1" s="226"/>
      <c r="IU1" s="226"/>
    </row>
    <row r="2" spans="1:255" ht="24.75" customHeight="1">
      <c r="A2" s="198" t="s">
        <v>14</v>
      </c>
      <c r="B2" s="198"/>
      <c r="C2" s="198"/>
      <c r="D2" s="198"/>
      <c r="E2" s="198"/>
      <c r="F2" s="198"/>
      <c r="G2" s="198"/>
      <c r="H2" s="198"/>
      <c r="I2" s="198"/>
      <c r="J2" s="198"/>
      <c r="K2" s="198"/>
      <c r="L2" s="198"/>
      <c r="M2" s="198"/>
      <c r="N2" s="198"/>
      <c r="O2" s="198"/>
      <c r="P2" s="198"/>
      <c r="Q2" s="198"/>
      <c r="R2" s="198"/>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row>
    <row r="3" spans="1:255" ht="24.75" customHeight="1">
      <c r="A3" s="199"/>
      <c r="D3" s="197"/>
      <c r="E3" s="197"/>
      <c r="F3" s="197"/>
      <c r="G3" s="197"/>
      <c r="H3" s="197"/>
      <c r="I3" s="197"/>
      <c r="J3" s="197"/>
      <c r="K3" s="197"/>
      <c r="L3" s="197"/>
      <c r="M3" s="197"/>
      <c r="N3" s="197"/>
      <c r="O3" s="197"/>
      <c r="P3" s="197"/>
      <c r="Q3" s="197"/>
      <c r="R3" s="196" t="s">
        <v>15</v>
      </c>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c r="IU3" s="226"/>
    </row>
    <row r="4" spans="1:255" ht="24.75" customHeight="1">
      <c r="A4" s="200" t="s">
        <v>16</v>
      </c>
      <c r="B4" s="200"/>
      <c r="C4" s="200" t="s">
        <v>17</v>
      </c>
      <c r="D4" s="201"/>
      <c r="E4" s="201"/>
      <c r="F4" s="201"/>
      <c r="G4" s="200"/>
      <c r="H4" s="200"/>
      <c r="I4" s="200"/>
      <c r="J4" s="200"/>
      <c r="K4" s="200"/>
      <c r="L4" s="221"/>
      <c r="M4" s="221"/>
      <c r="N4" s="221"/>
      <c r="O4" s="221"/>
      <c r="P4" s="221"/>
      <c r="Q4" s="221"/>
      <c r="R4" s="221"/>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row>
    <row r="5" spans="1:255" ht="24.75" customHeight="1">
      <c r="A5" s="202" t="s">
        <v>18</v>
      </c>
      <c r="B5" s="202" t="s">
        <v>19</v>
      </c>
      <c r="C5" s="202" t="s">
        <v>20</v>
      </c>
      <c r="D5" s="203" t="s">
        <v>21</v>
      </c>
      <c r="E5" s="204" t="s">
        <v>22</v>
      </c>
      <c r="F5" s="205" t="s">
        <v>23</v>
      </c>
      <c r="G5" s="206" t="s">
        <v>24</v>
      </c>
      <c r="H5" s="207"/>
      <c r="I5" s="207"/>
      <c r="J5" s="207"/>
      <c r="K5" s="207"/>
      <c r="L5" s="207"/>
      <c r="M5" s="207"/>
      <c r="N5" s="207"/>
      <c r="O5" s="207"/>
      <c r="P5" s="207"/>
      <c r="Q5" s="207"/>
      <c r="R5" s="207"/>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row>
    <row r="6" spans="1:255" ht="41.25" customHeight="1">
      <c r="A6" s="202"/>
      <c r="B6" s="208"/>
      <c r="C6" s="202"/>
      <c r="D6" s="203"/>
      <c r="E6" s="209"/>
      <c r="F6" s="203"/>
      <c r="G6" s="210" t="s">
        <v>25</v>
      </c>
      <c r="H6" s="211" t="s">
        <v>26</v>
      </c>
      <c r="I6" s="222" t="s">
        <v>27</v>
      </c>
      <c r="J6" s="222" t="s">
        <v>28</v>
      </c>
      <c r="K6" s="222" t="s">
        <v>29</v>
      </c>
      <c r="L6" s="223" t="s">
        <v>30</v>
      </c>
      <c r="M6" s="222" t="s">
        <v>31</v>
      </c>
      <c r="N6" s="222" t="s">
        <v>32</v>
      </c>
      <c r="O6" s="222" t="s">
        <v>33</v>
      </c>
      <c r="P6" s="222" t="s">
        <v>34</v>
      </c>
      <c r="Q6" s="222" t="s">
        <v>35</v>
      </c>
      <c r="R6" s="227" t="s">
        <v>36</v>
      </c>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c r="IU6" s="226"/>
    </row>
    <row r="7" spans="1:255" s="193" customFormat="1" ht="24.75" customHeight="1">
      <c r="A7" s="212" t="s">
        <v>37</v>
      </c>
      <c r="B7" s="133">
        <v>431.88</v>
      </c>
      <c r="C7" s="134" t="s">
        <v>38</v>
      </c>
      <c r="D7" s="133">
        <f>D8+D9+D10</f>
        <v>271.88</v>
      </c>
      <c r="E7" s="133"/>
      <c r="F7" s="133"/>
      <c r="G7" s="133">
        <f>SUM(G8:G10)</f>
        <v>271.88</v>
      </c>
      <c r="H7" s="133">
        <f aca="true" t="shared" si="0" ref="H7:R7">SUM(H8:H10)</f>
        <v>271.88</v>
      </c>
      <c r="I7" s="224">
        <f t="shared" si="0"/>
        <v>0</v>
      </c>
      <c r="J7" s="224">
        <f t="shared" si="0"/>
        <v>0</v>
      </c>
      <c r="K7" s="224">
        <f t="shared" si="0"/>
        <v>0</v>
      </c>
      <c r="L7" s="224">
        <f t="shared" si="0"/>
        <v>0</v>
      </c>
      <c r="M7" s="224">
        <f t="shared" si="0"/>
        <v>0</v>
      </c>
      <c r="N7" s="224">
        <f t="shared" si="0"/>
        <v>0</v>
      </c>
      <c r="O7" s="224">
        <f t="shared" si="0"/>
        <v>0</v>
      </c>
      <c r="P7" s="224">
        <f t="shared" si="0"/>
        <v>0</v>
      </c>
      <c r="Q7" s="224">
        <f t="shared" si="0"/>
        <v>0</v>
      </c>
      <c r="R7" s="224">
        <f t="shared" si="0"/>
        <v>0</v>
      </c>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row>
    <row r="8" spans="1:255" s="193" customFormat="1" ht="24.75" customHeight="1">
      <c r="A8" s="212" t="s">
        <v>39</v>
      </c>
      <c r="B8" s="133"/>
      <c r="C8" s="136" t="s">
        <v>40</v>
      </c>
      <c r="D8" s="133">
        <v>237.9</v>
      </c>
      <c r="E8" s="133"/>
      <c r="F8" s="133"/>
      <c r="G8" s="133">
        <v>237.9</v>
      </c>
      <c r="H8" s="133">
        <v>237.9</v>
      </c>
      <c r="I8" s="224"/>
      <c r="J8" s="224"/>
      <c r="K8" s="224"/>
      <c r="L8" s="224"/>
      <c r="M8" s="224"/>
      <c r="N8" s="224"/>
      <c r="O8" s="224"/>
      <c r="P8" s="224"/>
      <c r="Q8" s="224"/>
      <c r="R8" s="224"/>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28"/>
      <c r="IT8" s="228"/>
      <c r="IU8" s="228"/>
    </row>
    <row r="9" spans="1:255" s="193" customFormat="1" ht="24.75" customHeight="1">
      <c r="A9" s="212" t="s">
        <v>41</v>
      </c>
      <c r="B9" s="133"/>
      <c r="C9" s="137" t="s">
        <v>42</v>
      </c>
      <c r="D9" s="133">
        <v>30.06</v>
      </c>
      <c r="E9" s="133"/>
      <c r="F9" s="133"/>
      <c r="G9" s="133">
        <v>30.06</v>
      </c>
      <c r="H9" s="133">
        <v>30.06</v>
      </c>
      <c r="I9" s="224"/>
      <c r="J9" s="224"/>
      <c r="K9" s="224"/>
      <c r="L9" s="224"/>
      <c r="M9" s="224"/>
      <c r="N9" s="224"/>
      <c r="O9" s="224"/>
      <c r="P9" s="224"/>
      <c r="Q9" s="224"/>
      <c r="R9" s="224"/>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row>
    <row r="10" spans="1:255" s="193" customFormat="1" ht="24.75" customHeight="1">
      <c r="A10" s="212" t="s">
        <v>43</v>
      </c>
      <c r="B10" s="133"/>
      <c r="C10" s="137" t="s">
        <v>44</v>
      </c>
      <c r="D10" s="133">
        <v>3.92</v>
      </c>
      <c r="E10" s="133"/>
      <c r="F10" s="133"/>
      <c r="G10" s="133">
        <v>3.92</v>
      </c>
      <c r="H10" s="133">
        <v>3.92</v>
      </c>
      <c r="I10" s="224"/>
      <c r="J10" s="224"/>
      <c r="K10" s="224"/>
      <c r="L10" s="224"/>
      <c r="M10" s="224"/>
      <c r="N10" s="224"/>
      <c r="O10" s="224"/>
      <c r="P10" s="224"/>
      <c r="Q10" s="224"/>
      <c r="R10" s="224"/>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c r="IU10" s="228"/>
    </row>
    <row r="11" spans="1:255" s="193" customFormat="1" ht="24.75" customHeight="1">
      <c r="A11" s="212" t="s">
        <v>45</v>
      </c>
      <c r="B11" s="133"/>
      <c r="C11" s="137" t="s">
        <v>46</v>
      </c>
      <c r="D11" s="133">
        <f>D12+D13+D14</f>
        <v>160</v>
      </c>
      <c r="E11" s="133"/>
      <c r="F11" s="133"/>
      <c r="G11" s="133">
        <v>160</v>
      </c>
      <c r="H11" s="133">
        <v>160</v>
      </c>
      <c r="I11" s="224">
        <f aca="true" t="shared" si="1" ref="H11:R11">SUM(I12:I20)</f>
        <v>0</v>
      </c>
      <c r="J11" s="224">
        <f t="shared" si="1"/>
        <v>0</v>
      </c>
      <c r="K11" s="224">
        <f t="shared" si="1"/>
        <v>0</v>
      </c>
      <c r="L11" s="224">
        <f t="shared" si="1"/>
        <v>0</v>
      </c>
      <c r="M11" s="224">
        <f t="shared" si="1"/>
        <v>0</v>
      </c>
      <c r="N11" s="224">
        <f t="shared" si="1"/>
        <v>0</v>
      </c>
      <c r="O11" s="224">
        <f t="shared" si="1"/>
        <v>0</v>
      </c>
      <c r="P11" s="224">
        <f t="shared" si="1"/>
        <v>0</v>
      </c>
      <c r="Q11" s="224">
        <f t="shared" si="1"/>
        <v>0</v>
      </c>
      <c r="R11" s="224">
        <f t="shared" si="1"/>
        <v>0</v>
      </c>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c r="IU11" s="228"/>
    </row>
    <row r="12" spans="1:255" s="193" customFormat="1" ht="30" customHeight="1">
      <c r="A12" s="212" t="s">
        <v>47</v>
      </c>
      <c r="B12" s="133"/>
      <c r="C12" s="138" t="s">
        <v>48</v>
      </c>
      <c r="D12" s="133">
        <f aca="true" t="shared" si="2" ref="D12:D19">G12</f>
        <v>0</v>
      </c>
      <c r="E12" s="133"/>
      <c r="F12" s="213"/>
      <c r="G12" s="133">
        <f>SUM(H12:R12)</f>
        <v>0</v>
      </c>
      <c r="H12" s="133"/>
      <c r="I12" s="224"/>
      <c r="J12" s="224"/>
      <c r="K12" s="224"/>
      <c r="L12" s="224"/>
      <c r="M12" s="224"/>
      <c r="N12" s="224"/>
      <c r="O12" s="224"/>
      <c r="P12" s="224"/>
      <c r="Q12" s="224"/>
      <c r="R12" s="224"/>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c r="IU12" s="228"/>
    </row>
    <row r="13" spans="1:255" s="193" customFormat="1" ht="24.75" customHeight="1">
      <c r="A13" s="212" t="s">
        <v>49</v>
      </c>
      <c r="B13" s="133"/>
      <c r="C13" s="139" t="s">
        <v>50</v>
      </c>
      <c r="D13" s="133">
        <f t="shared" si="2"/>
        <v>0</v>
      </c>
      <c r="E13" s="133"/>
      <c r="F13" s="133"/>
      <c r="G13" s="133">
        <f aca="true" t="shared" si="3" ref="G13:G20">SUM(H13:R13)</f>
        <v>0</v>
      </c>
      <c r="H13" s="133"/>
      <c r="I13" s="224"/>
      <c r="J13" s="224"/>
      <c r="K13" s="224"/>
      <c r="L13" s="224"/>
      <c r="M13" s="224"/>
      <c r="N13" s="224"/>
      <c r="O13" s="224"/>
      <c r="P13" s="224"/>
      <c r="Q13" s="224"/>
      <c r="R13" s="224"/>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c r="IU13" s="228"/>
    </row>
    <row r="14" spans="1:255" s="193" customFormat="1" ht="28.5" customHeight="1">
      <c r="A14" s="212" t="s">
        <v>51</v>
      </c>
      <c r="B14" s="133"/>
      <c r="C14" s="139" t="s">
        <v>52</v>
      </c>
      <c r="D14" s="133">
        <v>160</v>
      </c>
      <c r="E14" s="133"/>
      <c r="F14" s="133"/>
      <c r="G14" s="133">
        <v>160</v>
      </c>
      <c r="H14" s="133">
        <v>160</v>
      </c>
      <c r="I14" s="224"/>
      <c r="J14" s="224"/>
      <c r="K14" s="224"/>
      <c r="L14" s="224"/>
      <c r="M14" s="224"/>
      <c r="N14" s="224"/>
      <c r="O14" s="224"/>
      <c r="P14" s="224"/>
      <c r="Q14" s="224"/>
      <c r="R14" s="224"/>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228"/>
      <c r="GF14" s="228"/>
      <c r="GG14" s="228"/>
      <c r="GH14" s="228"/>
      <c r="GI14" s="228"/>
      <c r="GJ14" s="228"/>
      <c r="GK14" s="228"/>
      <c r="GL14" s="228"/>
      <c r="GM14" s="228"/>
      <c r="GN14" s="228"/>
      <c r="GO14" s="228"/>
      <c r="GP14" s="228"/>
      <c r="GQ14" s="228"/>
      <c r="GR14" s="228"/>
      <c r="GS14" s="228"/>
      <c r="GT14" s="228"/>
      <c r="GU14" s="228"/>
      <c r="GV14" s="228"/>
      <c r="GW14" s="228"/>
      <c r="GX14" s="228"/>
      <c r="GY14" s="228"/>
      <c r="GZ14" s="228"/>
      <c r="HA14" s="228"/>
      <c r="HB14" s="228"/>
      <c r="HC14" s="228"/>
      <c r="HD14" s="228"/>
      <c r="HE14" s="228"/>
      <c r="HF14" s="228"/>
      <c r="HG14" s="228"/>
      <c r="HH14" s="228"/>
      <c r="HI14" s="228"/>
      <c r="HJ14" s="228"/>
      <c r="HK14" s="228"/>
      <c r="HL14" s="228"/>
      <c r="HM14" s="228"/>
      <c r="HN14" s="228"/>
      <c r="HO14" s="228"/>
      <c r="HP14" s="228"/>
      <c r="HQ14" s="228"/>
      <c r="HR14" s="228"/>
      <c r="HS14" s="228"/>
      <c r="HT14" s="228"/>
      <c r="HU14" s="228"/>
      <c r="HV14" s="228"/>
      <c r="HW14" s="228"/>
      <c r="HX14" s="228"/>
      <c r="HY14" s="228"/>
      <c r="HZ14" s="228"/>
      <c r="IA14" s="228"/>
      <c r="IB14" s="228"/>
      <c r="IC14" s="228"/>
      <c r="ID14" s="228"/>
      <c r="IE14" s="228"/>
      <c r="IF14" s="228"/>
      <c r="IG14" s="228"/>
      <c r="IH14" s="228"/>
      <c r="II14" s="228"/>
      <c r="IJ14" s="228"/>
      <c r="IK14" s="228"/>
      <c r="IL14" s="228"/>
      <c r="IM14" s="228"/>
      <c r="IN14" s="228"/>
      <c r="IO14" s="228"/>
      <c r="IP14" s="228"/>
      <c r="IQ14" s="228"/>
      <c r="IR14" s="228"/>
      <c r="IS14" s="228"/>
      <c r="IT14" s="228"/>
      <c r="IU14" s="228"/>
    </row>
    <row r="15" spans="1:255" s="193" customFormat="1" ht="24.75" customHeight="1">
      <c r="A15" s="214" t="s">
        <v>53</v>
      </c>
      <c r="B15" s="133"/>
      <c r="C15" s="139" t="s">
        <v>54</v>
      </c>
      <c r="D15" s="133">
        <f t="shared" si="2"/>
        <v>0</v>
      </c>
      <c r="E15" s="133"/>
      <c r="F15" s="133"/>
      <c r="G15" s="133">
        <f t="shared" si="3"/>
        <v>0</v>
      </c>
      <c r="H15" s="133">
        <v>0</v>
      </c>
      <c r="I15" s="224"/>
      <c r="J15" s="224"/>
      <c r="K15" s="224"/>
      <c r="L15" s="224"/>
      <c r="M15" s="224"/>
      <c r="N15" s="224"/>
      <c r="O15" s="224"/>
      <c r="P15" s="224"/>
      <c r="Q15" s="224"/>
      <c r="R15" s="224"/>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c r="IU15" s="228"/>
    </row>
    <row r="16" spans="1:255" s="193" customFormat="1" ht="24.75" customHeight="1">
      <c r="A16" s="215" t="s">
        <v>55</v>
      </c>
      <c r="B16" s="142"/>
      <c r="C16" s="143" t="s">
        <v>56</v>
      </c>
      <c r="D16" s="133">
        <f t="shared" si="2"/>
        <v>0</v>
      </c>
      <c r="E16" s="133"/>
      <c r="F16" s="133"/>
      <c r="G16" s="133">
        <f t="shared" si="3"/>
        <v>0</v>
      </c>
      <c r="H16" s="133"/>
      <c r="I16" s="224"/>
      <c r="J16" s="224"/>
      <c r="K16" s="224"/>
      <c r="L16" s="224"/>
      <c r="M16" s="224"/>
      <c r="N16" s="224"/>
      <c r="O16" s="224"/>
      <c r="P16" s="224"/>
      <c r="Q16" s="224"/>
      <c r="R16" s="224"/>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c r="IU16" s="228"/>
    </row>
    <row r="17" spans="1:255" s="193" customFormat="1" ht="24.75" customHeight="1">
      <c r="A17" s="216" t="s">
        <v>57</v>
      </c>
      <c r="B17" s="142"/>
      <c r="C17" s="143" t="s">
        <v>58</v>
      </c>
      <c r="D17" s="133">
        <f t="shared" si="2"/>
        <v>0</v>
      </c>
      <c r="E17" s="133"/>
      <c r="F17" s="133"/>
      <c r="G17" s="133">
        <f t="shared" si="3"/>
        <v>0</v>
      </c>
      <c r="H17" s="133"/>
      <c r="I17" s="224"/>
      <c r="J17" s="224"/>
      <c r="K17" s="224"/>
      <c r="L17" s="224"/>
      <c r="M17" s="224"/>
      <c r="N17" s="224"/>
      <c r="O17" s="224"/>
      <c r="P17" s="224"/>
      <c r="Q17" s="224"/>
      <c r="R17" s="224"/>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c r="IU17" s="228"/>
    </row>
    <row r="18" spans="1:255" s="193" customFormat="1" ht="24.75" customHeight="1">
      <c r="A18" s="215" t="s">
        <v>59</v>
      </c>
      <c r="B18" s="142"/>
      <c r="C18" s="143" t="s">
        <v>60</v>
      </c>
      <c r="D18" s="133">
        <f t="shared" si="2"/>
        <v>0</v>
      </c>
      <c r="E18" s="133"/>
      <c r="F18" s="133"/>
      <c r="G18" s="133">
        <f t="shared" si="3"/>
        <v>0</v>
      </c>
      <c r="H18" s="133"/>
      <c r="I18" s="224"/>
      <c r="J18" s="224"/>
      <c r="K18" s="224"/>
      <c r="L18" s="224"/>
      <c r="M18" s="224"/>
      <c r="N18" s="224"/>
      <c r="O18" s="224"/>
      <c r="P18" s="224"/>
      <c r="Q18" s="224"/>
      <c r="R18" s="224"/>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c r="IU18" s="228"/>
    </row>
    <row r="19" spans="1:255" ht="24" customHeight="1">
      <c r="A19" s="216"/>
      <c r="B19" s="142"/>
      <c r="C19" s="145" t="s">
        <v>61</v>
      </c>
      <c r="D19" s="133">
        <f t="shared" si="2"/>
        <v>0</v>
      </c>
      <c r="E19" s="133"/>
      <c r="F19" s="133"/>
      <c r="G19" s="133">
        <f t="shared" si="3"/>
        <v>0</v>
      </c>
      <c r="H19" s="133"/>
      <c r="I19" s="224"/>
      <c r="J19" s="224"/>
      <c r="K19" s="224"/>
      <c r="L19" s="224"/>
      <c r="M19" s="224"/>
      <c r="N19" s="224"/>
      <c r="O19" s="224"/>
      <c r="P19" s="224"/>
      <c r="Q19" s="224"/>
      <c r="R19" s="224"/>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row>
    <row r="20" spans="1:255" ht="24" customHeight="1">
      <c r="A20" s="217" t="s">
        <v>62</v>
      </c>
      <c r="B20" s="142">
        <v>431.88</v>
      </c>
      <c r="C20" s="145" t="s">
        <v>63</v>
      </c>
      <c r="D20" s="133">
        <f>SUM(E20:R20)</f>
        <v>0</v>
      </c>
      <c r="E20" s="142"/>
      <c r="F20" s="142"/>
      <c r="G20" s="133">
        <f t="shared" si="3"/>
        <v>0</v>
      </c>
      <c r="H20" s="142"/>
      <c r="I20" s="225"/>
      <c r="J20" s="225"/>
      <c r="K20" s="225"/>
      <c r="L20" s="225"/>
      <c r="M20" s="225"/>
      <c r="N20" s="225"/>
      <c r="O20" s="225"/>
      <c r="P20" s="225"/>
      <c r="Q20" s="225"/>
      <c r="R20" s="225"/>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row>
    <row r="21" spans="1:255" s="193" customFormat="1" ht="27" customHeight="1">
      <c r="A21" s="218" t="s">
        <v>64</v>
      </c>
      <c r="B21" s="142"/>
      <c r="C21" s="145"/>
      <c r="D21" s="142"/>
      <c r="E21" s="142"/>
      <c r="F21" s="142"/>
      <c r="G21" s="142"/>
      <c r="H21" s="142"/>
      <c r="I21" s="225"/>
      <c r="J21" s="225"/>
      <c r="K21" s="225"/>
      <c r="L21" s="225"/>
      <c r="M21" s="225"/>
      <c r="N21" s="225"/>
      <c r="O21" s="225"/>
      <c r="P21" s="225"/>
      <c r="Q21" s="225"/>
      <c r="R21" s="225"/>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c r="IR21" s="228"/>
      <c r="IS21" s="228"/>
      <c r="IT21" s="228"/>
      <c r="IU21" s="228"/>
    </row>
    <row r="22" spans="1:255" s="193" customFormat="1" ht="24" customHeight="1">
      <c r="A22" s="218" t="s">
        <v>65</v>
      </c>
      <c r="B22" s="142"/>
      <c r="C22" s="145"/>
      <c r="D22" s="142"/>
      <c r="E22" s="142"/>
      <c r="F22" s="142"/>
      <c r="G22" s="142"/>
      <c r="H22" s="142"/>
      <c r="I22" s="225"/>
      <c r="J22" s="225"/>
      <c r="K22" s="225"/>
      <c r="L22" s="225"/>
      <c r="M22" s="225"/>
      <c r="N22" s="225"/>
      <c r="O22" s="225"/>
      <c r="P22" s="225"/>
      <c r="Q22" s="225"/>
      <c r="R22" s="225"/>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c r="IR22" s="228"/>
      <c r="IS22" s="228"/>
      <c r="IT22" s="228"/>
      <c r="IU22" s="228"/>
    </row>
    <row r="23" spans="1:255" ht="20.25" customHeight="1">
      <c r="A23" s="218"/>
      <c r="B23" s="142"/>
      <c r="C23" s="145"/>
      <c r="D23" s="142"/>
      <c r="E23" s="142"/>
      <c r="F23" s="142"/>
      <c r="G23" s="142"/>
      <c r="H23" s="142"/>
      <c r="I23" s="225"/>
      <c r="J23" s="225"/>
      <c r="K23" s="225"/>
      <c r="L23" s="225"/>
      <c r="M23" s="225"/>
      <c r="N23" s="225"/>
      <c r="O23" s="225"/>
      <c r="P23" s="225"/>
      <c r="Q23" s="225"/>
      <c r="R23" s="225"/>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row>
    <row r="24" spans="1:255" s="193" customFormat="1" ht="21" customHeight="1">
      <c r="A24" s="219" t="s">
        <v>66</v>
      </c>
      <c r="B24" s="142">
        <v>431.88</v>
      </c>
      <c r="C24" s="149" t="s">
        <v>67</v>
      </c>
      <c r="D24" s="142">
        <f>D7+D11</f>
        <v>431.88</v>
      </c>
      <c r="E24" s="142">
        <f aca="true" t="shared" si="4" ref="E24:R24">E7+E11</f>
        <v>0</v>
      </c>
      <c r="F24" s="142">
        <f t="shared" si="4"/>
        <v>0</v>
      </c>
      <c r="G24" s="142">
        <f t="shared" si="4"/>
        <v>431.88</v>
      </c>
      <c r="H24" s="142">
        <f t="shared" si="4"/>
        <v>431.88</v>
      </c>
      <c r="I24" s="225">
        <f t="shared" si="4"/>
        <v>0</v>
      </c>
      <c r="J24" s="225">
        <f t="shared" si="4"/>
        <v>0</v>
      </c>
      <c r="K24" s="225">
        <f t="shared" si="4"/>
        <v>0</v>
      </c>
      <c r="L24" s="225">
        <f t="shared" si="4"/>
        <v>0</v>
      </c>
      <c r="M24" s="225">
        <f t="shared" si="4"/>
        <v>0</v>
      </c>
      <c r="N24" s="225">
        <f t="shared" si="4"/>
        <v>0</v>
      </c>
      <c r="O24" s="225">
        <f t="shared" si="4"/>
        <v>0</v>
      </c>
      <c r="P24" s="225">
        <f t="shared" si="4"/>
        <v>0</v>
      </c>
      <c r="Q24" s="225">
        <f t="shared" si="4"/>
        <v>0</v>
      </c>
      <c r="R24" s="225">
        <f t="shared" si="4"/>
        <v>0</v>
      </c>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c r="IR24" s="228"/>
      <c r="IS24" s="228"/>
      <c r="IT24" s="228"/>
      <c r="IU24" s="228"/>
    </row>
    <row r="25" spans="4:255" ht="19.5" customHeight="1">
      <c r="D25" s="220"/>
      <c r="E25" s="220"/>
      <c r="F25" s="220"/>
      <c r="G25" s="220"/>
      <c r="H25" s="220"/>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zoomScaleSheetLayoutView="100" workbookViewId="0" topLeftCell="A1">
      <selection activeCell="F7" sqref="F7"/>
    </sheetView>
  </sheetViews>
  <sheetFormatPr defaultColWidth="9.16015625" defaultRowHeight="11.25"/>
  <cols>
    <col min="1" max="3" width="5.33203125" style="163" customWidth="1"/>
    <col min="4" max="4" width="77.83203125" style="163" customWidth="1"/>
    <col min="5" max="5" width="18.16015625" style="163" customWidth="1"/>
    <col min="6" max="6" width="18.83203125" style="163" customWidth="1"/>
    <col min="7" max="8" width="15.5" style="163" customWidth="1"/>
    <col min="9" max="9" width="15.33203125" style="163" customWidth="1"/>
    <col min="10" max="10" width="18.33203125" style="163" customWidth="1"/>
    <col min="11" max="11" width="15.16015625" style="163" customWidth="1"/>
    <col min="12" max="12" width="16" style="163" customWidth="1"/>
    <col min="13" max="13" width="17.16015625" style="163" customWidth="1"/>
    <col min="14" max="14" width="18.16015625" style="163" customWidth="1"/>
    <col min="15" max="254" width="9.16015625" style="161" customWidth="1"/>
  </cols>
  <sheetData>
    <row r="1" spans="1:14" s="161" customFormat="1" ht="15.75" customHeight="1">
      <c r="A1" s="164"/>
      <c r="B1" s="164"/>
      <c r="C1" s="165"/>
      <c r="D1" s="166"/>
      <c r="E1" s="166"/>
      <c r="F1" s="167"/>
      <c r="G1" s="167"/>
      <c r="H1" s="167"/>
      <c r="I1" s="167"/>
      <c r="J1" s="167"/>
      <c r="K1" s="167"/>
      <c r="L1" s="167"/>
      <c r="M1" s="167"/>
      <c r="N1" s="188"/>
    </row>
    <row r="2" spans="1:14" s="161" customFormat="1" ht="25.5" customHeight="1">
      <c r="A2" s="168" t="s">
        <v>68</v>
      </c>
      <c r="B2" s="168"/>
      <c r="C2" s="168"/>
      <c r="D2" s="168"/>
      <c r="E2" s="168"/>
      <c r="F2" s="168"/>
      <c r="G2" s="168"/>
      <c r="H2" s="168"/>
      <c r="I2" s="168"/>
      <c r="J2" s="168"/>
      <c r="K2" s="168"/>
      <c r="L2" s="168"/>
      <c r="M2" s="168"/>
      <c r="N2" s="168"/>
    </row>
    <row r="3" spans="1:14" s="161" customFormat="1" ht="17.25" customHeight="1">
      <c r="A3" s="169"/>
      <c r="B3" s="169"/>
      <c r="C3" s="169"/>
      <c r="D3" s="170"/>
      <c r="E3" s="170"/>
      <c r="F3" s="171"/>
      <c r="G3" s="171"/>
      <c r="H3" s="171"/>
      <c r="I3" s="171"/>
      <c r="J3" s="171"/>
      <c r="K3" s="171"/>
      <c r="L3" s="171"/>
      <c r="M3" s="171"/>
      <c r="N3" s="189" t="s">
        <v>69</v>
      </c>
    </row>
    <row r="4" spans="1:14" s="161" customFormat="1" ht="19.5" customHeight="1">
      <c r="A4" s="172" t="s">
        <v>70</v>
      </c>
      <c r="B4" s="172"/>
      <c r="C4" s="172"/>
      <c r="D4" s="173" t="s">
        <v>71</v>
      </c>
      <c r="E4" s="174" t="s">
        <v>21</v>
      </c>
      <c r="F4" s="175" t="s">
        <v>26</v>
      </c>
      <c r="G4" s="176" t="s">
        <v>72</v>
      </c>
      <c r="H4" s="177" t="s">
        <v>28</v>
      </c>
      <c r="I4" s="176" t="s">
        <v>73</v>
      </c>
      <c r="J4" s="176" t="s">
        <v>30</v>
      </c>
      <c r="K4" s="176" t="s">
        <v>74</v>
      </c>
      <c r="L4" s="176" t="s">
        <v>32</v>
      </c>
      <c r="M4" s="190" t="s">
        <v>33</v>
      </c>
      <c r="N4" s="176" t="s">
        <v>75</v>
      </c>
    </row>
    <row r="5" spans="1:14" s="161" customFormat="1" ht="19.5" customHeight="1">
      <c r="A5" s="178" t="s">
        <v>76</v>
      </c>
      <c r="B5" s="179" t="s">
        <v>77</v>
      </c>
      <c r="C5" s="179" t="s">
        <v>78</v>
      </c>
      <c r="D5" s="173"/>
      <c r="E5" s="174"/>
      <c r="F5" s="175"/>
      <c r="G5" s="176"/>
      <c r="H5" s="180"/>
      <c r="I5" s="176"/>
      <c r="J5" s="176"/>
      <c r="K5" s="176"/>
      <c r="L5" s="176"/>
      <c r="M5" s="191"/>
      <c r="N5" s="176"/>
    </row>
    <row r="6" spans="1:14" s="161" customFormat="1" ht="19.5" customHeight="1">
      <c r="A6" s="181" t="s">
        <v>79</v>
      </c>
      <c r="B6" s="182" t="s">
        <v>79</v>
      </c>
      <c r="C6" s="182" t="s">
        <v>79</v>
      </c>
      <c r="D6" s="183" t="s">
        <v>79</v>
      </c>
      <c r="E6" s="183">
        <v>1</v>
      </c>
      <c r="F6" s="183">
        <v>2</v>
      </c>
      <c r="G6" s="183">
        <v>3</v>
      </c>
      <c r="H6" s="183"/>
      <c r="I6" s="183">
        <v>4</v>
      </c>
      <c r="J6" s="183">
        <v>5</v>
      </c>
      <c r="K6" s="183">
        <v>6</v>
      </c>
      <c r="L6" s="183">
        <v>7</v>
      </c>
      <c r="M6" s="183">
        <v>8</v>
      </c>
      <c r="N6" s="183">
        <v>11</v>
      </c>
    </row>
    <row r="7" spans="1:15" s="162" customFormat="1" ht="19.5" customHeight="1">
      <c r="A7" s="175"/>
      <c r="B7" s="175"/>
      <c r="C7" s="175"/>
      <c r="D7" s="184" t="s">
        <v>21</v>
      </c>
      <c r="E7" s="185">
        <f>SUM(F7:N7)</f>
        <v>431.88000000000005</v>
      </c>
      <c r="F7" s="185">
        <f>SUM(F8:F15)</f>
        <v>431.88000000000005</v>
      </c>
      <c r="G7" s="186">
        <f aca="true" t="shared" si="0" ref="G7:N7">SUM(G8:G15)</f>
        <v>0</v>
      </c>
      <c r="H7" s="186">
        <f t="shared" si="0"/>
        <v>0</v>
      </c>
      <c r="I7" s="186">
        <f t="shared" si="0"/>
        <v>0</v>
      </c>
      <c r="J7" s="186">
        <f t="shared" si="0"/>
        <v>0</v>
      </c>
      <c r="K7" s="186">
        <f t="shared" si="0"/>
        <v>0</v>
      </c>
      <c r="L7" s="186">
        <f t="shared" si="0"/>
        <v>0</v>
      </c>
      <c r="M7" s="185">
        <f t="shared" si="0"/>
        <v>0</v>
      </c>
      <c r="N7" s="185">
        <f t="shared" si="0"/>
        <v>0</v>
      </c>
      <c r="O7" s="192"/>
    </row>
    <row r="8" spans="1:14" s="161" customFormat="1" ht="19.5" customHeight="1">
      <c r="A8" s="99" t="s">
        <v>80</v>
      </c>
      <c r="B8" s="99" t="s">
        <v>81</v>
      </c>
      <c r="C8" s="99" t="s">
        <v>82</v>
      </c>
      <c r="D8" s="155" t="s">
        <v>83</v>
      </c>
      <c r="E8" s="185">
        <f aca="true" t="shared" si="1" ref="E8:E15">SUM(F8:N8)</f>
        <v>117.09</v>
      </c>
      <c r="F8" s="185">
        <v>117.09</v>
      </c>
      <c r="G8" s="186"/>
      <c r="H8" s="186"/>
      <c r="I8" s="186"/>
      <c r="J8" s="186"/>
      <c r="K8" s="186"/>
      <c r="L8" s="186"/>
      <c r="M8" s="185"/>
      <c r="N8" s="185"/>
    </row>
    <row r="9" spans="1:14" s="161" customFormat="1" ht="19.5" customHeight="1">
      <c r="A9" s="99" t="s">
        <v>80</v>
      </c>
      <c r="B9" s="99" t="s">
        <v>81</v>
      </c>
      <c r="C9" s="99" t="s">
        <v>81</v>
      </c>
      <c r="D9" s="155" t="s">
        <v>84</v>
      </c>
      <c r="E9" s="185">
        <f t="shared" si="1"/>
        <v>160</v>
      </c>
      <c r="F9" s="185">
        <v>160</v>
      </c>
      <c r="G9" s="186"/>
      <c r="H9" s="186"/>
      <c r="I9" s="186"/>
      <c r="J9" s="186"/>
      <c r="K9" s="186"/>
      <c r="L9" s="186"/>
      <c r="M9" s="185"/>
      <c r="N9" s="185"/>
    </row>
    <row r="10" spans="1:14" s="161" customFormat="1" ht="19.5" customHeight="1">
      <c r="A10" s="99" t="s">
        <v>80</v>
      </c>
      <c r="B10" s="99" t="s">
        <v>81</v>
      </c>
      <c r="C10" s="99" t="s">
        <v>85</v>
      </c>
      <c r="D10" s="155" t="s">
        <v>86</v>
      </c>
      <c r="E10" s="185">
        <f t="shared" si="1"/>
        <v>93.18</v>
      </c>
      <c r="F10" s="185">
        <v>93.18</v>
      </c>
      <c r="G10" s="186"/>
      <c r="H10" s="186"/>
      <c r="I10" s="186"/>
      <c r="J10" s="186"/>
      <c r="K10" s="186"/>
      <c r="L10" s="186"/>
      <c r="M10" s="185"/>
      <c r="N10" s="185"/>
    </row>
    <row r="11" spans="1:14" s="161" customFormat="1" ht="19.5" customHeight="1">
      <c r="A11" s="102" t="s">
        <v>87</v>
      </c>
      <c r="B11" s="102" t="s">
        <v>88</v>
      </c>
      <c r="C11" s="102" t="s">
        <v>82</v>
      </c>
      <c r="D11" s="103" t="s">
        <v>89</v>
      </c>
      <c r="E11" s="185">
        <f t="shared" si="1"/>
        <v>5.7</v>
      </c>
      <c r="F11" s="185">
        <v>5.7</v>
      </c>
      <c r="G11" s="186"/>
      <c r="H11" s="186"/>
      <c r="I11" s="186"/>
      <c r="J11" s="186"/>
      <c r="K11" s="186"/>
      <c r="L11" s="186"/>
      <c r="M11" s="185"/>
      <c r="N11" s="185"/>
    </row>
    <row r="12" spans="1:14" s="161" customFormat="1" ht="19.5" customHeight="1">
      <c r="A12" s="102">
        <v>210</v>
      </c>
      <c r="B12" s="102">
        <v>11</v>
      </c>
      <c r="C12" s="102" t="s">
        <v>90</v>
      </c>
      <c r="D12" s="103" t="s">
        <v>91</v>
      </c>
      <c r="E12" s="185">
        <f t="shared" si="1"/>
        <v>5.55</v>
      </c>
      <c r="F12" s="185">
        <v>5.55</v>
      </c>
      <c r="G12" s="186"/>
      <c r="H12" s="186"/>
      <c r="I12" s="186"/>
      <c r="J12" s="186"/>
      <c r="K12" s="186"/>
      <c r="L12" s="186"/>
      <c r="M12" s="185"/>
      <c r="N12" s="185"/>
    </row>
    <row r="13" spans="1:14" s="161" customFormat="1" ht="19.5" customHeight="1">
      <c r="A13" s="102" t="s">
        <v>92</v>
      </c>
      <c r="B13" s="102" t="s">
        <v>81</v>
      </c>
      <c r="C13" s="102" t="s">
        <v>81</v>
      </c>
      <c r="D13" s="103" t="s">
        <v>93</v>
      </c>
      <c r="E13" s="185">
        <f t="shared" si="1"/>
        <v>28.58</v>
      </c>
      <c r="F13" s="185">
        <v>28.58</v>
      </c>
      <c r="G13" s="186"/>
      <c r="H13" s="186"/>
      <c r="I13" s="186"/>
      <c r="J13" s="186"/>
      <c r="K13" s="186"/>
      <c r="L13" s="186"/>
      <c r="M13" s="185"/>
      <c r="N13" s="185"/>
    </row>
    <row r="14" spans="1:14" s="161" customFormat="1" ht="19.5" customHeight="1">
      <c r="A14" s="102" t="s">
        <v>94</v>
      </c>
      <c r="B14" s="102" t="s">
        <v>90</v>
      </c>
      <c r="C14" s="102" t="s">
        <v>82</v>
      </c>
      <c r="D14" s="103" t="s">
        <v>95</v>
      </c>
      <c r="E14" s="185">
        <f t="shared" si="1"/>
        <v>17.86</v>
      </c>
      <c r="F14" s="185">
        <v>17.86</v>
      </c>
      <c r="G14" s="186"/>
      <c r="H14" s="186"/>
      <c r="I14" s="186"/>
      <c r="J14" s="186"/>
      <c r="K14" s="186"/>
      <c r="L14" s="186"/>
      <c r="M14" s="185"/>
      <c r="N14" s="185"/>
    </row>
    <row r="15" spans="1:14" s="161" customFormat="1" ht="19.5" customHeight="1">
      <c r="A15" s="102" t="s">
        <v>92</v>
      </c>
      <c r="B15" s="102" t="s">
        <v>81</v>
      </c>
      <c r="C15" s="187" t="s">
        <v>82</v>
      </c>
      <c r="D15" s="103" t="s">
        <v>96</v>
      </c>
      <c r="E15" s="185">
        <v>3.92</v>
      </c>
      <c r="F15" s="185">
        <v>3.92</v>
      </c>
      <c r="G15" s="186"/>
      <c r="H15" s="186"/>
      <c r="I15" s="186"/>
      <c r="J15" s="186"/>
      <c r="K15" s="186"/>
      <c r="L15" s="186"/>
      <c r="M15" s="185"/>
      <c r="N15" s="185"/>
    </row>
    <row r="16" spans="9:13" s="161" customFormat="1" ht="20.25" customHeight="1">
      <c r="I16" s="162"/>
      <c r="J16" s="162"/>
      <c r="K16" s="163"/>
      <c r="L16" s="163"/>
      <c r="M16" s="163"/>
    </row>
    <row r="17" spans="11:13" s="161" customFormat="1" ht="20.25" customHeight="1">
      <c r="K17" s="163"/>
      <c r="L17" s="163"/>
      <c r="M17" s="163"/>
    </row>
    <row r="18" spans="11:13" s="161" customFormat="1" ht="10.5">
      <c r="K18" s="163"/>
      <c r="L18" s="163"/>
      <c r="M18" s="163"/>
    </row>
    <row r="19" spans="1:14" s="161" customFormat="1" ht="10.5">
      <c r="A19" s="163"/>
      <c r="B19" s="163"/>
      <c r="C19" s="163"/>
      <c r="D19" s="163"/>
      <c r="E19" s="163"/>
      <c r="F19" s="163"/>
      <c r="G19" s="163"/>
      <c r="H19" s="163"/>
      <c r="I19" s="163"/>
      <c r="J19" s="163"/>
      <c r="K19" s="163"/>
      <c r="L19" s="163"/>
      <c r="M19" s="163"/>
      <c r="N19" s="163"/>
    </row>
    <row r="20" spans="1:14" s="161" customFormat="1" ht="10.5">
      <c r="A20" s="163"/>
      <c r="B20" s="163"/>
      <c r="C20" s="163"/>
      <c r="D20" s="163"/>
      <c r="E20" s="163"/>
      <c r="F20" s="163"/>
      <c r="G20" s="163"/>
      <c r="H20" s="163"/>
      <c r="I20" s="163"/>
      <c r="J20" s="163"/>
      <c r="K20" s="163"/>
      <c r="L20" s="163"/>
      <c r="M20" s="163"/>
      <c r="N20" s="163"/>
    </row>
    <row r="21" spans="1:14" s="161" customFormat="1" ht="10.5">
      <c r="A21" s="163"/>
      <c r="B21" s="163"/>
      <c r="C21" s="163"/>
      <c r="D21" s="163"/>
      <c r="E21" s="163"/>
      <c r="F21" s="163"/>
      <c r="G21" s="163"/>
      <c r="H21" s="163"/>
      <c r="I21" s="163"/>
      <c r="J21" s="163"/>
      <c r="K21" s="163"/>
      <c r="L21" s="163"/>
      <c r="M21" s="163"/>
      <c r="N21" s="163"/>
    </row>
    <row r="22" spans="1:14" s="161" customFormat="1" ht="10.5">
      <c r="A22" s="163"/>
      <c r="B22" s="163"/>
      <c r="C22" s="163"/>
      <c r="D22" s="163"/>
      <c r="E22" s="163"/>
      <c r="F22" s="163"/>
      <c r="G22" s="163"/>
      <c r="H22" s="163"/>
      <c r="I22" s="163"/>
      <c r="J22" s="163"/>
      <c r="K22" s="163"/>
      <c r="L22" s="163"/>
      <c r="M22" s="163"/>
      <c r="N22" s="163"/>
    </row>
    <row r="23" spans="1:14" s="161" customFormat="1" ht="10.5">
      <c r="A23" s="163"/>
      <c r="B23" s="163"/>
      <c r="C23" s="163"/>
      <c r="D23" s="163"/>
      <c r="E23" s="163"/>
      <c r="F23" s="163"/>
      <c r="G23" s="163"/>
      <c r="H23" s="163"/>
      <c r="I23" s="163"/>
      <c r="J23" s="163"/>
      <c r="K23" s="163"/>
      <c r="L23" s="163"/>
      <c r="M23" s="163"/>
      <c r="N23" s="163"/>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V15"/>
  <sheetViews>
    <sheetView zoomScaleSheetLayoutView="100" workbookViewId="0" topLeftCell="A1">
      <selection activeCell="E6" sqref="E6:I14"/>
    </sheetView>
  </sheetViews>
  <sheetFormatPr defaultColWidth="9.16015625" defaultRowHeight="11.25"/>
  <cols>
    <col min="1" max="1" width="9" style="78" customWidth="1"/>
    <col min="2" max="2" width="8" style="78" customWidth="1"/>
    <col min="3" max="3" width="8.5" style="78" customWidth="1"/>
    <col min="4" max="4" width="32.33203125" style="78" customWidth="1"/>
    <col min="5" max="5" width="20.16015625" style="78" customWidth="1"/>
    <col min="6" max="6" width="23.83203125" style="78" customWidth="1"/>
    <col min="7" max="9" width="19.16015625" style="78" customWidth="1"/>
    <col min="10" max="12" width="9.16015625" style="78" customWidth="1"/>
    <col min="13" max="13" width="10" style="78" bestFit="1" customWidth="1"/>
    <col min="14" max="249" width="9.16015625" style="78" customWidth="1"/>
    <col min="250" max="16384" width="9.16015625" style="121" customWidth="1"/>
  </cols>
  <sheetData>
    <row r="1" spans="1:5" s="78" customFormat="1" ht="18.75" customHeight="1">
      <c r="A1" s="81"/>
      <c r="B1" s="82"/>
      <c r="E1" s="83"/>
    </row>
    <row r="2" spans="1:9" s="78" customFormat="1" ht="25.5" customHeight="1">
      <c r="A2" s="84" t="s">
        <v>97</v>
      </c>
      <c r="B2" s="84"/>
      <c r="C2" s="84"/>
      <c r="D2" s="84"/>
      <c r="E2" s="84"/>
      <c r="F2" s="84"/>
      <c r="G2" s="84"/>
      <c r="H2" s="84"/>
      <c r="I2" s="84"/>
    </row>
    <row r="3" spans="2:9" s="78" customFormat="1" ht="17.25" customHeight="1">
      <c r="B3" s="85"/>
      <c r="I3" s="105" t="s">
        <v>15</v>
      </c>
    </row>
    <row r="4" spans="1:256" s="79" customFormat="1" ht="27.75" customHeight="1">
      <c r="A4" s="86" t="s">
        <v>70</v>
      </c>
      <c r="B4" s="87"/>
      <c r="C4" s="88"/>
      <c r="D4" s="89" t="s">
        <v>98</v>
      </c>
      <c r="E4" s="90" t="s">
        <v>99</v>
      </c>
      <c r="F4" s="152" t="s">
        <v>100</v>
      </c>
      <c r="G4" s="153"/>
      <c r="H4" s="153"/>
      <c r="I4" s="90" t="s">
        <v>101</v>
      </c>
      <c r="IP4" s="160"/>
      <c r="IQ4" s="160"/>
      <c r="IR4" s="160"/>
      <c r="IS4" s="160"/>
      <c r="IT4" s="160"/>
      <c r="IU4" s="160"/>
      <c r="IV4" s="160"/>
    </row>
    <row r="5" spans="1:256" s="79" customFormat="1" ht="27.75" customHeight="1">
      <c r="A5" s="92" t="s">
        <v>76</v>
      </c>
      <c r="B5" s="92" t="s">
        <v>77</v>
      </c>
      <c r="C5" s="93" t="s">
        <v>78</v>
      </c>
      <c r="D5" s="94"/>
      <c r="E5" s="90"/>
      <c r="F5" s="93" t="s">
        <v>102</v>
      </c>
      <c r="G5" s="106" t="s">
        <v>103</v>
      </c>
      <c r="H5" s="154" t="s">
        <v>104</v>
      </c>
      <c r="I5" s="90"/>
      <c r="IP5" s="160"/>
      <c r="IQ5" s="160"/>
      <c r="IR5" s="160"/>
      <c r="IS5" s="160"/>
      <c r="IT5" s="160"/>
      <c r="IU5" s="160"/>
      <c r="IV5" s="160"/>
    </row>
    <row r="6" spans="1:256" s="79" customFormat="1" ht="27.75" customHeight="1">
      <c r="A6" s="95" t="s">
        <v>79</v>
      </c>
      <c r="B6" s="95" t="s">
        <v>79</v>
      </c>
      <c r="C6" s="96" t="s">
        <v>79</v>
      </c>
      <c r="D6" s="97"/>
      <c r="E6" s="96">
        <f>SUM(F6:I6)</f>
        <v>431.87999999999994</v>
      </c>
      <c r="F6" s="96">
        <f>SUM(F7:F14)</f>
        <v>237.89999999999998</v>
      </c>
      <c r="G6" s="96">
        <f>SUM(G7:G14)</f>
        <v>3.92</v>
      </c>
      <c r="H6" s="96">
        <f>SUM(H7:H14)</f>
        <v>30.06</v>
      </c>
      <c r="I6" s="96">
        <f>SUM(I7:I14)</f>
        <v>160</v>
      </c>
      <c r="IP6" s="160"/>
      <c r="IQ6" s="160"/>
      <c r="IR6" s="160"/>
      <c r="IS6" s="160"/>
      <c r="IT6" s="160"/>
      <c r="IU6" s="160"/>
      <c r="IV6" s="160"/>
    </row>
    <row r="7" spans="1:256" s="80" customFormat="1" ht="27.75" customHeight="1">
      <c r="A7" s="99" t="s">
        <v>80</v>
      </c>
      <c r="B7" s="99" t="s">
        <v>81</v>
      </c>
      <c r="C7" s="99" t="s">
        <v>82</v>
      </c>
      <c r="D7" s="155" t="s">
        <v>83</v>
      </c>
      <c r="E7" s="96">
        <f aca="true" t="shared" si="0" ref="E7:E14">SUM(F7:I7)</f>
        <v>117.08999999999999</v>
      </c>
      <c r="F7" s="156">
        <v>91.35</v>
      </c>
      <c r="G7" s="157"/>
      <c r="H7" s="156">
        <v>25.74</v>
      </c>
      <c r="I7" s="101"/>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160"/>
      <c r="IQ7" s="160"/>
      <c r="IR7" s="160"/>
      <c r="IS7" s="160"/>
      <c r="IT7" s="160"/>
      <c r="IU7" s="160"/>
      <c r="IV7" s="160"/>
    </row>
    <row r="8" spans="1:256" s="80" customFormat="1" ht="27.75" customHeight="1">
      <c r="A8" s="99" t="s">
        <v>80</v>
      </c>
      <c r="B8" s="99" t="s">
        <v>81</v>
      </c>
      <c r="C8" s="99" t="s">
        <v>81</v>
      </c>
      <c r="D8" s="155" t="s">
        <v>84</v>
      </c>
      <c r="E8" s="96">
        <f t="shared" si="0"/>
        <v>160</v>
      </c>
      <c r="F8" s="156">
        <v>0</v>
      </c>
      <c r="G8" s="157"/>
      <c r="H8" s="156"/>
      <c r="I8" s="101">
        <f>'部门收支预算总表'!D11</f>
        <v>160</v>
      </c>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160"/>
      <c r="IQ8" s="160"/>
      <c r="IR8" s="160"/>
      <c r="IS8" s="160"/>
      <c r="IT8" s="160"/>
      <c r="IU8" s="160"/>
      <c r="IV8" s="160"/>
    </row>
    <row r="9" spans="1:256" s="80" customFormat="1" ht="27.75" customHeight="1">
      <c r="A9" s="99" t="s">
        <v>80</v>
      </c>
      <c r="B9" s="99" t="s">
        <v>81</v>
      </c>
      <c r="C9" s="99" t="s">
        <v>85</v>
      </c>
      <c r="D9" s="155" t="s">
        <v>86</v>
      </c>
      <c r="E9" s="96">
        <f t="shared" si="0"/>
        <v>93.18</v>
      </c>
      <c r="F9" s="156">
        <v>88.86</v>
      </c>
      <c r="G9" s="157"/>
      <c r="H9" s="156">
        <v>4.32</v>
      </c>
      <c r="I9" s="101"/>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160"/>
      <c r="IQ9" s="160"/>
      <c r="IR9" s="160"/>
      <c r="IS9" s="160"/>
      <c r="IT9" s="160"/>
      <c r="IU9" s="160"/>
      <c r="IV9" s="160"/>
    </row>
    <row r="10" spans="1:256" s="80" customFormat="1" ht="27.75" customHeight="1">
      <c r="A10" s="102" t="s">
        <v>87</v>
      </c>
      <c r="B10" s="102" t="s">
        <v>88</v>
      </c>
      <c r="C10" s="102" t="s">
        <v>82</v>
      </c>
      <c r="D10" s="103" t="s">
        <v>89</v>
      </c>
      <c r="E10" s="96">
        <f t="shared" si="0"/>
        <v>5.7</v>
      </c>
      <c r="F10" s="156">
        <v>5.7</v>
      </c>
      <c r="G10" s="157"/>
      <c r="H10" s="156"/>
      <c r="I10" s="101"/>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160"/>
      <c r="IQ10" s="160"/>
      <c r="IR10" s="160"/>
      <c r="IS10" s="160"/>
      <c r="IT10" s="160"/>
      <c r="IU10" s="160"/>
      <c r="IV10" s="160"/>
    </row>
    <row r="11" spans="1:256" s="151" customFormat="1" ht="27.75" customHeight="1">
      <c r="A11" s="102">
        <v>210</v>
      </c>
      <c r="B11" s="102">
        <v>11</v>
      </c>
      <c r="C11" s="102" t="s">
        <v>90</v>
      </c>
      <c r="D11" s="103" t="s">
        <v>91</v>
      </c>
      <c r="E11" s="96">
        <f t="shared" si="0"/>
        <v>5.55</v>
      </c>
      <c r="F11" s="156">
        <v>5.55</v>
      </c>
      <c r="G11" s="157"/>
      <c r="H11" s="156"/>
      <c r="I11" s="101"/>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160"/>
      <c r="IQ11" s="160"/>
      <c r="IR11" s="160"/>
      <c r="IS11" s="160"/>
      <c r="IT11" s="160"/>
      <c r="IU11" s="160"/>
      <c r="IV11" s="160"/>
    </row>
    <row r="12" spans="1:256" s="151" customFormat="1" ht="27.75" customHeight="1">
      <c r="A12" s="102" t="s">
        <v>92</v>
      </c>
      <c r="B12" s="102" t="s">
        <v>81</v>
      </c>
      <c r="C12" s="102" t="s">
        <v>81</v>
      </c>
      <c r="D12" s="103" t="s">
        <v>93</v>
      </c>
      <c r="E12" s="96">
        <f t="shared" si="0"/>
        <v>28.58</v>
      </c>
      <c r="F12" s="156">
        <v>28.58</v>
      </c>
      <c r="G12" s="157"/>
      <c r="H12" s="156"/>
      <c r="I12" s="101"/>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160"/>
      <c r="IQ12" s="160"/>
      <c r="IR12" s="160"/>
      <c r="IS12" s="160"/>
      <c r="IT12" s="160"/>
      <c r="IU12" s="160"/>
      <c r="IV12" s="160"/>
    </row>
    <row r="13" spans="1:256" s="79" customFormat="1" ht="27.75" customHeight="1">
      <c r="A13" s="102" t="s">
        <v>94</v>
      </c>
      <c r="B13" s="102" t="s">
        <v>90</v>
      </c>
      <c r="C13" s="102" t="s">
        <v>82</v>
      </c>
      <c r="D13" s="103" t="s">
        <v>95</v>
      </c>
      <c r="E13" s="96">
        <f t="shared" si="0"/>
        <v>17.86</v>
      </c>
      <c r="F13" s="156">
        <v>17.86</v>
      </c>
      <c r="G13" s="157"/>
      <c r="H13" s="156"/>
      <c r="I13" s="159"/>
      <c r="IP13" s="160"/>
      <c r="IQ13" s="160"/>
      <c r="IR13" s="160"/>
      <c r="IS13" s="160"/>
      <c r="IT13" s="160"/>
      <c r="IU13" s="160"/>
      <c r="IV13" s="160"/>
    </row>
    <row r="14" spans="1:256" s="79" customFormat="1" ht="27.75" customHeight="1">
      <c r="A14" s="102" t="s">
        <v>92</v>
      </c>
      <c r="B14" s="102" t="s">
        <v>81</v>
      </c>
      <c r="C14" s="102" t="s">
        <v>82</v>
      </c>
      <c r="D14" s="103" t="s">
        <v>96</v>
      </c>
      <c r="E14" s="96">
        <f t="shared" si="0"/>
        <v>3.92</v>
      </c>
      <c r="F14" s="158">
        <v>0</v>
      </c>
      <c r="G14" s="101">
        <f>'部门收支预算总表'!D10</f>
        <v>3.92</v>
      </c>
      <c r="H14" s="158"/>
      <c r="I14" s="158"/>
      <c r="IP14" s="160"/>
      <c r="IQ14" s="160"/>
      <c r="IR14" s="160"/>
      <c r="IS14" s="160"/>
      <c r="IT14" s="160"/>
      <c r="IU14" s="160"/>
      <c r="IV14" s="160"/>
    </row>
    <row r="15" spans="5:9" s="78" customFormat="1" ht="10.5">
      <c r="E15" s="104"/>
      <c r="F15" s="104"/>
      <c r="G15" s="104"/>
      <c r="H15" s="104"/>
      <c r="I15" s="104"/>
    </row>
    <row r="16" s="78" customFormat="1" ht="10.5"/>
    <row r="17" s="78" customFormat="1" ht="10.5"/>
    <row r="18" s="78" customFormat="1" ht="10.5"/>
    <row r="19" s="78" customFormat="1" ht="10.5"/>
    <row r="20" s="78" customFormat="1" ht="10.5"/>
    <row r="21" s="78" customFormat="1" ht="10.5"/>
    <row r="22" s="78" customFormat="1" ht="10.5"/>
    <row r="23" s="78" customFormat="1" ht="10.5"/>
    <row r="24" s="78"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A1">
      <selection activeCell="D23" sqref="B6:D23"/>
    </sheetView>
  </sheetViews>
  <sheetFormatPr defaultColWidth="9.16015625" defaultRowHeight="11.25"/>
  <cols>
    <col min="1" max="1" width="40.33203125" style="120" customWidth="1"/>
    <col min="2" max="4" width="36.66015625" style="120" customWidth="1"/>
    <col min="5" max="242" width="9.16015625" style="120" customWidth="1"/>
    <col min="243" max="16384" width="9.16015625" style="121" customWidth="1"/>
  </cols>
  <sheetData>
    <row r="1" spans="1:241" ht="24.75" customHeight="1">
      <c r="A1" s="122"/>
      <c r="B1" s="123"/>
      <c r="C1" s="123"/>
      <c r="D1" s="123"/>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row>
    <row r="2" spans="1:241" ht="24.75" customHeight="1">
      <c r="A2" s="125" t="s">
        <v>105</v>
      </c>
      <c r="B2" s="125"/>
      <c r="C2" s="125"/>
      <c r="D2" s="125"/>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row>
    <row r="3" spans="1:241" ht="24.75" customHeight="1">
      <c r="A3" s="126"/>
      <c r="D3" s="127" t="s">
        <v>15</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row>
    <row r="4" spans="1:241" ht="24.75" customHeight="1">
      <c r="A4" s="128" t="s">
        <v>18</v>
      </c>
      <c r="B4" s="129" t="s">
        <v>19</v>
      </c>
      <c r="C4" s="129" t="s">
        <v>20</v>
      </c>
      <c r="D4" s="130" t="s">
        <v>21</v>
      </c>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row>
    <row r="5" spans="1:241" ht="41.25" customHeight="1">
      <c r="A5" s="128"/>
      <c r="B5" s="131"/>
      <c r="C5" s="129"/>
      <c r="D5" s="130"/>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row>
    <row r="6" spans="1:241" s="119" customFormat="1" ht="24.75" customHeight="1">
      <c r="A6" s="132" t="s">
        <v>37</v>
      </c>
      <c r="B6" s="133">
        <f>'部门收支预算总表'!B7</f>
        <v>431.88</v>
      </c>
      <c r="C6" s="134" t="s">
        <v>38</v>
      </c>
      <c r="D6" s="133">
        <f>SUM(D7:D9)</f>
        <v>271.88</v>
      </c>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row>
    <row r="7" spans="1:241" s="119" customFormat="1" ht="24.75" customHeight="1">
      <c r="A7" s="132" t="s">
        <v>39</v>
      </c>
      <c r="B7" s="133"/>
      <c r="C7" s="136" t="s">
        <v>40</v>
      </c>
      <c r="D7" s="133">
        <f>'部门收支预算总表'!D8</f>
        <v>237.9</v>
      </c>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row>
    <row r="8" spans="1:241" s="119" customFormat="1" ht="24.75" customHeight="1">
      <c r="A8" s="132" t="s">
        <v>41</v>
      </c>
      <c r="B8" s="133"/>
      <c r="C8" s="137" t="s">
        <v>42</v>
      </c>
      <c r="D8" s="133">
        <f>'部门收支预算总表'!D9</f>
        <v>30.06</v>
      </c>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row>
    <row r="9" spans="1:241" s="119" customFormat="1" ht="24.75" customHeight="1">
      <c r="A9" s="132" t="s">
        <v>43</v>
      </c>
      <c r="B9" s="133"/>
      <c r="C9" s="137" t="s">
        <v>44</v>
      </c>
      <c r="D9" s="133">
        <f>'部门收支预算总表'!D10</f>
        <v>3.92</v>
      </c>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row>
    <row r="10" spans="1:241" s="119" customFormat="1" ht="24.75" customHeight="1">
      <c r="A10" s="132" t="s">
        <v>45</v>
      </c>
      <c r="B10" s="133"/>
      <c r="C10" s="137" t="s">
        <v>46</v>
      </c>
      <c r="D10" s="133">
        <f>SUM(D11:D19)</f>
        <v>160</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row>
    <row r="11" spans="1:241" s="119" customFormat="1" ht="30" customHeight="1">
      <c r="A11" s="132" t="s">
        <v>47</v>
      </c>
      <c r="B11" s="133"/>
      <c r="C11" s="138" t="s">
        <v>48</v>
      </c>
      <c r="D11" s="133">
        <f>'部门收支预算总表'!D12</f>
        <v>0</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row>
    <row r="12" spans="1:241" s="119" customFormat="1" ht="24.75" customHeight="1">
      <c r="A12" s="132" t="s">
        <v>49</v>
      </c>
      <c r="B12" s="133"/>
      <c r="C12" s="139" t="s">
        <v>50</v>
      </c>
      <c r="D12" s="133">
        <f>'部门收支预算总表'!D13</f>
        <v>0</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row>
    <row r="13" spans="1:241" s="119" customFormat="1" ht="28.5" customHeight="1">
      <c r="A13" s="132" t="s">
        <v>51</v>
      </c>
      <c r="B13" s="133"/>
      <c r="C13" s="139" t="s">
        <v>52</v>
      </c>
      <c r="D13" s="133">
        <f>'部门收支预算总表'!D14</f>
        <v>160</v>
      </c>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row>
    <row r="14" spans="1:241" s="119" customFormat="1" ht="24.75" customHeight="1">
      <c r="A14" s="140" t="s">
        <v>53</v>
      </c>
      <c r="B14" s="133"/>
      <c r="C14" s="139" t="s">
        <v>54</v>
      </c>
      <c r="D14" s="133">
        <f>'部门收支预算总表'!D15</f>
        <v>0</v>
      </c>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row>
    <row r="15" spans="1:241" s="119" customFormat="1" ht="24.75" customHeight="1">
      <c r="A15" s="141" t="s">
        <v>55</v>
      </c>
      <c r="B15" s="142"/>
      <c r="C15" s="143" t="s">
        <v>56</v>
      </c>
      <c r="D15" s="133">
        <f>'部门收支预算总表'!D16</f>
        <v>0</v>
      </c>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row>
    <row r="16" spans="1:241" s="119" customFormat="1" ht="24.75" customHeight="1">
      <c r="A16" s="144" t="s">
        <v>57</v>
      </c>
      <c r="B16" s="142"/>
      <c r="C16" s="143" t="s">
        <v>58</v>
      </c>
      <c r="D16" s="133">
        <f>'部门收支预算总表'!D17</f>
        <v>0</v>
      </c>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row>
    <row r="17" spans="1:241" s="119" customFormat="1" ht="24.75" customHeight="1">
      <c r="A17" s="141" t="s">
        <v>59</v>
      </c>
      <c r="B17" s="142"/>
      <c r="C17" s="143" t="s">
        <v>60</v>
      </c>
      <c r="D17" s="133">
        <f>'部门收支预算总表'!D18</f>
        <v>0</v>
      </c>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row>
    <row r="18" spans="1:241" ht="24" customHeight="1">
      <c r="A18" s="144"/>
      <c r="B18" s="142"/>
      <c r="C18" s="145" t="s">
        <v>61</v>
      </c>
      <c r="D18" s="133">
        <f>'部门收支预算总表'!D19</f>
        <v>0</v>
      </c>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row>
    <row r="19" spans="1:241" ht="24" customHeight="1">
      <c r="A19" s="146" t="s">
        <v>62</v>
      </c>
      <c r="B19" s="142">
        <f>SUM(B6:B18)</f>
        <v>431.88</v>
      </c>
      <c r="C19" s="145" t="s">
        <v>63</v>
      </c>
      <c r="D19" s="133">
        <f>'部门收支预算总表'!D20</f>
        <v>0</v>
      </c>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row>
    <row r="20" spans="1:241" s="119" customFormat="1" ht="27" customHeight="1">
      <c r="A20" s="147" t="s">
        <v>64</v>
      </c>
      <c r="B20" s="142"/>
      <c r="C20" s="145"/>
      <c r="D20" s="142"/>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row>
    <row r="21" spans="1:241" s="119" customFormat="1" ht="24" customHeight="1">
      <c r="A21" s="147" t="s">
        <v>65</v>
      </c>
      <c r="B21" s="142"/>
      <c r="C21" s="145"/>
      <c r="D21" s="142"/>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row>
    <row r="22" spans="1:241" ht="20.25" customHeight="1">
      <c r="A22" s="147"/>
      <c r="B22" s="142"/>
      <c r="C22" s="145"/>
      <c r="D22" s="142"/>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row>
    <row r="23" spans="1:241" s="119" customFormat="1" ht="21" customHeight="1">
      <c r="A23" s="148" t="s">
        <v>66</v>
      </c>
      <c r="B23" s="142">
        <f>SUM(B19:B21)</f>
        <v>431.88</v>
      </c>
      <c r="C23" s="149" t="s">
        <v>67</v>
      </c>
      <c r="D23" s="142">
        <f>D6+D10</f>
        <v>431.88</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row>
    <row r="24" spans="2:241" ht="19.5" customHeight="1">
      <c r="B24" s="150"/>
      <c r="C24" s="150"/>
      <c r="D24" s="150"/>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85" zoomScaleSheetLayoutView="85" workbookViewId="0" topLeftCell="A1">
      <selection activeCell="E15" activeCellId="1" sqref="E13 E15"/>
    </sheetView>
  </sheetViews>
  <sheetFormatPr defaultColWidth="9.16015625" defaultRowHeight="11.25"/>
  <cols>
    <col min="1" max="1" width="9" style="78" customWidth="1"/>
    <col min="2" max="2" width="8" style="78" customWidth="1"/>
    <col min="3" max="3" width="8.5" style="78" customWidth="1"/>
    <col min="4" max="4" width="32.33203125" style="78" customWidth="1"/>
    <col min="5" max="5" width="20.16015625" style="78" customWidth="1"/>
    <col min="6" max="10" width="23.83203125" style="78" customWidth="1"/>
    <col min="11" max="17" width="19.16015625" style="78" customWidth="1"/>
    <col min="18" max="20" width="9.16015625" style="78" customWidth="1"/>
    <col min="21" max="21" width="10" style="78" bestFit="1" customWidth="1"/>
    <col min="22" max="16384" width="9.16015625" style="78" customWidth="1"/>
  </cols>
  <sheetData>
    <row r="1" spans="1:5" ht="18.75" customHeight="1">
      <c r="A1" s="81"/>
      <c r="B1" s="82"/>
      <c r="E1" s="83"/>
    </row>
    <row r="2" spans="1:17" ht="25.5" customHeight="1">
      <c r="A2" s="84" t="s">
        <v>106</v>
      </c>
      <c r="B2" s="84"/>
      <c r="C2" s="84"/>
      <c r="D2" s="84"/>
      <c r="E2" s="84"/>
      <c r="F2" s="84"/>
      <c r="G2" s="84"/>
      <c r="H2" s="84"/>
      <c r="I2" s="84"/>
      <c r="J2" s="84"/>
      <c r="K2" s="84"/>
      <c r="L2" s="84"/>
      <c r="M2" s="84"/>
      <c r="N2" s="84"/>
      <c r="O2" s="84"/>
      <c r="P2" s="84"/>
      <c r="Q2" s="84"/>
    </row>
    <row r="3" spans="2:17" ht="17.25" customHeight="1">
      <c r="B3" s="85"/>
      <c r="Q3" s="105" t="s">
        <v>15</v>
      </c>
    </row>
    <row r="4" spans="1:17" s="79" customFormat="1" ht="22.5" customHeight="1">
      <c r="A4" s="86" t="s">
        <v>70</v>
      </c>
      <c r="B4" s="87"/>
      <c r="C4" s="88"/>
      <c r="D4" s="89" t="s">
        <v>98</v>
      </c>
      <c r="E4" s="108" t="s">
        <v>99</v>
      </c>
      <c r="F4" s="109" t="s">
        <v>100</v>
      </c>
      <c r="G4" s="110"/>
      <c r="H4" s="110"/>
      <c r="I4" s="110"/>
      <c r="J4" s="110"/>
      <c r="K4" s="110"/>
      <c r="L4" s="110"/>
      <c r="M4" s="110"/>
      <c r="N4" s="110"/>
      <c r="O4" s="113"/>
      <c r="P4" s="114"/>
      <c r="Q4" s="108" t="s">
        <v>101</v>
      </c>
    </row>
    <row r="5" spans="1:17" s="79" customFormat="1" ht="31.5" customHeight="1">
      <c r="A5" s="92" t="s">
        <v>76</v>
      </c>
      <c r="B5" s="92" t="s">
        <v>77</v>
      </c>
      <c r="C5" s="93" t="s">
        <v>78</v>
      </c>
      <c r="D5" s="94"/>
      <c r="E5" s="108"/>
      <c r="F5" s="111" t="s">
        <v>102</v>
      </c>
      <c r="G5" s="111"/>
      <c r="H5" s="111"/>
      <c r="I5" s="111"/>
      <c r="J5" s="111"/>
      <c r="K5" s="111"/>
      <c r="L5" s="115" t="s">
        <v>103</v>
      </c>
      <c r="M5" s="116" t="s">
        <v>104</v>
      </c>
      <c r="N5" s="117"/>
      <c r="O5" s="117"/>
      <c r="P5" s="117"/>
      <c r="Q5" s="108"/>
    </row>
    <row r="6" spans="1:17" s="79" customFormat="1" ht="27" customHeight="1">
      <c r="A6" s="93"/>
      <c r="B6" s="93"/>
      <c r="C6" s="93"/>
      <c r="D6" s="94"/>
      <c r="E6" s="108"/>
      <c r="F6" s="111" t="s">
        <v>107</v>
      </c>
      <c r="G6" s="111" t="s">
        <v>108</v>
      </c>
      <c r="H6" s="111" t="s">
        <v>109</v>
      </c>
      <c r="I6" s="111" t="s">
        <v>110</v>
      </c>
      <c r="J6" s="111" t="s">
        <v>111</v>
      </c>
      <c r="K6" s="111" t="s">
        <v>95</v>
      </c>
      <c r="L6" s="115" t="s">
        <v>112</v>
      </c>
      <c r="M6" s="118" t="s">
        <v>113</v>
      </c>
      <c r="N6" s="118" t="s">
        <v>114</v>
      </c>
      <c r="O6" s="118" t="s">
        <v>115</v>
      </c>
      <c r="P6" s="118" t="s">
        <v>116</v>
      </c>
      <c r="Q6" s="108"/>
    </row>
    <row r="7" spans="1:17" s="79" customFormat="1" ht="31.5" customHeight="1">
      <c r="A7" s="95" t="s">
        <v>79</v>
      </c>
      <c r="B7" s="95" t="s">
        <v>79</v>
      </c>
      <c r="C7" s="96" t="s">
        <v>79</v>
      </c>
      <c r="D7" s="97"/>
      <c r="E7" s="96">
        <f>SUM(F7:Q7)</f>
        <v>431.87999999999994</v>
      </c>
      <c r="F7" s="112">
        <f>SUM(F8:F15)</f>
        <v>142.88</v>
      </c>
      <c r="G7" s="112">
        <f aca="true" t="shared" si="0" ref="G7:Q7">SUM(G8:G15)</f>
        <v>35.730000000000004</v>
      </c>
      <c r="H7" s="96">
        <f t="shared" si="0"/>
        <v>28.58</v>
      </c>
      <c r="I7" s="96">
        <f>SUM(I9:I15)</f>
        <v>11.25</v>
      </c>
      <c r="J7" s="96">
        <f t="shared" si="0"/>
        <v>1.6</v>
      </c>
      <c r="K7" s="112">
        <f t="shared" si="0"/>
        <v>17.86</v>
      </c>
      <c r="L7" s="112">
        <f t="shared" si="0"/>
        <v>3.92</v>
      </c>
      <c r="M7" s="112">
        <f t="shared" si="0"/>
        <v>6.66</v>
      </c>
      <c r="N7" s="112">
        <f t="shared" si="0"/>
        <v>0.18</v>
      </c>
      <c r="O7" s="112">
        <f t="shared" si="0"/>
        <v>22.32</v>
      </c>
      <c r="P7" s="112">
        <f t="shared" si="0"/>
        <v>0.9</v>
      </c>
      <c r="Q7" s="112">
        <v>160</v>
      </c>
    </row>
    <row r="8" spans="1:17" s="80" customFormat="1" ht="27.75" customHeight="1">
      <c r="A8" s="98" t="s">
        <v>80</v>
      </c>
      <c r="B8" s="98" t="s">
        <v>81</v>
      </c>
      <c r="C8" s="99" t="s">
        <v>82</v>
      </c>
      <c r="D8" s="100" t="s">
        <v>83</v>
      </c>
      <c r="E8" s="96">
        <f aca="true" t="shared" si="1" ref="E8:E15">SUM(F8:Q8)</f>
        <v>117.09000000000003</v>
      </c>
      <c r="F8" s="101">
        <v>72.43</v>
      </c>
      <c r="G8" s="101">
        <v>18.11</v>
      </c>
      <c r="H8" s="101"/>
      <c r="I8" s="107"/>
      <c r="J8" s="101">
        <v>0.81</v>
      </c>
      <c r="K8" s="101"/>
      <c r="L8" s="101"/>
      <c r="M8" s="101">
        <v>2.34</v>
      </c>
      <c r="N8" s="101">
        <v>0.18</v>
      </c>
      <c r="O8" s="101">
        <v>22.32</v>
      </c>
      <c r="P8" s="101">
        <v>0.9</v>
      </c>
      <c r="Q8" s="101"/>
    </row>
    <row r="9" spans="1:17" s="80" customFormat="1" ht="27.75" customHeight="1">
      <c r="A9" s="98" t="s">
        <v>80</v>
      </c>
      <c r="B9" s="98" t="s">
        <v>81</v>
      </c>
      <c r="C9" s="99" t="s">
        <v>81</v>
      </c>
      <c r="D9" s="100" t="s">
        <v>84</v>
      </c>
      <c r="E9" s="96">
        <f t="shared" si="1"/>
        <v>164.32</v>
      </c>
      <c r="F9" s="101"/>
      <c r="G9" s="101"/>
      <c r="H9" s="101"/>
      <c r="I9" s="101"/>
      <c r="J9" s="101"/>
      <c r="K9" s="101"/>
      <c r="L9" s="101"/>
      <c r="M9" s="101">
        <v>4.32</v>
      </c>
      <c r="N9" s="101"/>
      <c r="O9" s="101"/>
      <c r="P9" s="101"/>
      <c r="Q9" s="101">
        <v>160</v>
      </c>
    </row>
    <row r="10" spans="1:16" s="80" customFormat="1" ht="27.75" customHeight="1">
      <c r="A10" s="98" t="s">
        <v>80</v>
      </c>
      <c r="B10" s="98" t="s">
        <v>81</v>
      </c>
      <c r="C10" s="99" t="s">
        <v>85</v>
      </c>
      <c r="D10" s="100" t="s">
        <v>86</v>
      </c>
      <c r="E10" s="96">
        <f t="shared" si="1"/>
        <v>88.86000000000001</v>
      </c>
      <c r="F10" s="101">
        <v>70.45</v>
      </c>
      <c r="G10" s="101">
        <v>17.62</v>
      </c>
      <c r="H10" s="101"/>
      <c r="I10" s="101"/>
      <c r="J10" s="101">
        <v>0.79</v>
      </c>
      <c r="K10" s="101"/>
      <c r="L10" s="101"/>
      <c r="M10" s="101"/>
      <c r="N10" s="101"/>
      <c r="O10" s="101"/>
      <c r="P10" s="101"/>
    </row>
    <row r="11" spans="1:17" s="80" customFormat="1" ht="27.75" customHeight="1">
      <c r="A11" s="102" t="s">
        <v>87</v>
      </c>
      <c r="B11" s="102" t="s">
        <v>88</v>
      </c>
      <c r="C11" s="102" t="s">
        <v>82</v>
      </c>
      <c r="D11" s="103" t="s">
        <v>89</v>
      </c>
      <c r="E11" s="96">
        <f t="shared" si="1"/>
        <v>5.7</v>
      </c>
      <c r="F11" s="101"/>
      <c r="G11" s="101"/>
      <c r="H11" s="101"/>
      <c r="I11" s="101">
        <v>5.7</v>
      </c>
      <c r="J11" s="101"/>
      <c r="K11" s="101"/>
      <c r="L11" s="101"/>
      <c r="M11" s="101"/>
      <c r="N11" s="101"/>
      <c r="O11" s="101"/>
      <c r="P11" s="101"/>
      <c r="Q11" s="101"/>
    </row>
    <row r="12" spans="1:17" s="80" customFormat="1" ht="27.75" customHeight="1">
      <c r="A12" s="102">
        <v>210</v>
      </c>
      <c r="B12" s="102">
        <v>11</v>
      </c>
      <c r="C12" s="102" t="s">
        <v>90</v>
      </c>
      <c r="D12" s="103" t="s">
        <v>91</v>
      </c>
      <c r="E12" s="96">
        <f t="shared" si="1"/>
        <v>5.55</v>
      </c>
      <c r="F12" s="101"/>
      <c r="G12" s="101"/>
      <c r="H12" s="101"/>
      <c r="I12" s="101">
        <v>5.55</v>
      </c>
      <c r="J12" s="101"/>
      <c r="K12" s="101"/>
      <c r="L12" s="101"/>
      <c r="M12" s="101"/>
      <c r="N12" s="101"/>
      <c r="O12" s="101"/>
      <c r="P12" s="101"/>
      <c r="Q12" s="101"/>
    </row>
    <row r="13" spans="1:17" s="80" customFormat="1" ht="27.75" customHeight="1">
      <c r="A13" s="102" t="s">
        <v>92</v>
      </c>
      <c r="B13" s="102" t="s">
        <v>81</v>
      </c>
      <c r="C13" s="102" t="s">
        <v>81</v>
      </c>
      <c r="D13" s="103" t="s">
        <v>93</v>
      </c>
      <c r="E13" s="96">
        <f t="shared" si="1"/>
        <v>28.58</v>
      </c>
      <c r="F13" s="101"/>
      <c r="G13" s="101"/>
      <c r="H13" s="101">
        <v>28.58</v>
      </c>
      <c r="I13" s="101"/>
      <c r="J13" s="101"/>
      <c r="K13" s="101"/>
      <c r="L13" s="101"/>
      <c r="M13" s="101"/>
      <c r="N13" s="101"/>
      <c r="O13" s="101"/>
      <c r="P13" s="101"/>
      <c r="Q13" s="101"/>
    </row>
    <row r="14" spans="1:17" s="80" customFormat="1" ht="27.75" customHeight="1">
      <c r="A14" s="102" t="s">
        <v>94</v>
      </c>
      <c r="B14" s="102" t="s">
        <v>90</v>
      </c>
      <c r="C14" s="102" t="s">
        <v>82</v>
      </c>
      <c r="D14" s="103" t="s">
        <v>95</v>
      </c>
      <c r="E14" s="96">
        <f t="shared" si="1"/>
        <v>17.86</v>
      </c>
      <c r="F14" s="101"/>
      <c r="G14" s="101"/>
      <c r="H14" s="101"/>
      <c r="I14" s="101"/>
      <c r="J14" s="101"/>
      <c r="K14" s="101">
        <v>17.86</v>
      </c>
      <c r="L14" s="101"/>
      <c r="M14" s="101"/>
      <c r="N14" s="101"/>
      <c r="O14" s="101"/>
      <c r="P14" s="101"/>
      <c r="Q14" s="101"/>
    </row>
    <row r="15" spans="1:17" s="80" customFormat="1" ht="27.75" customHeight="1">
      <c r="A15" s="102" t="s">
        <v>92</v>
      </c>
      <c r="B15" s="102" t="s">
        <v>81</v>
      </c>
      <c r="C15" s="102" t="s">
        <v>82</v>
      </c>
      <c r="D15" s="103" t="s">
        <v>96</v>
      </c>
      <c r="E15" s="96">
        <f t="shared" si="1"/>
        <v>3.92</v>
      </c>
      <c r="F15" s="101"/>
      <c r="G15" s="101"/>
      <c r="H15" s="101"/>
      <c r="I15" s="101"/>
      <c r="J15" s="101"/>
      <c r="K15" s="101"/>
      <c r="L15" s="101">
        <v>3.92</v>
      </c>
      <c r="M15" s="101"/>
      <c r="N15" s="101"/>
      <c r="O15" s="101"/>
      <c r="P15" s="101"/>
      <c r="Q15" s="101"/>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9"/>
  <sheetViews>
    <sheetView zoomScaleSheetLayoutView="100" workbookViewId="0" topLeftCell="B1">
      <selection activeCell="G14" sqref="G14"/>
    </sheetView>
  </sheetViews>
  <sheetFormatPr defaultColWidth="9.16015625" defaultRowHeight="11.25"/>
  <cols>
    <col min="1" max="1" width="9" style="78" customWidth="1"/>
    <col min="2" max="2" width="8" style="78" customWidth="1"/>
    <col min="3" max="3" width="8.5" style="78" customWidth="1"/>
    <col min="4" max="4" width="32.33203125" style="78" customWidth="1"/>
    <col min="5" max="5" width="20.16015625" style="78" customWidth="1"/>
    <col min="6" max="10" width="23.83203125" style="78" customWidth="1"/>
    <col min="11" max="16" width="19.16015625" style="78" customWidth="1"/>
    <col min="17" max="19" width="9.16015625" style="78" customWidth="1"/>
    <col min="20" max="20" width="10" style="78" bestFit="1" customWidth="1"/>
    <col min="21" max="16384" width="9.16015625" style="78" customWidth="1"/>
  </cols>
  <sheetData>
    <row r="1" spans="1:5" s="78" customFormat="1" ht="18.75" customHeight="1">
      <c r="A1" s="81"/>
      <c r="B1" s="82"/>
      <c r="E1" s="83"/>
    </row>
    <row r="2" spans="1:16" s="78" customFormat="1" ht="25.5" customHeight="1">
      <c r="A2" s="84" t="s">
        <v>117</v>
      </c>
      <c r="B2" s="84"/>
      <c r="C2" s="84"/>
      <c r="D2" s="84"/>
      <c r="E2" s="84"/>
      <c r="F2" s="84"/>
      <c r="G2" s="84"/>
      <c r="H2" s="84"/>
      <c r="I2" s="84"/>
      <c r="J2" s="84"/>
      <c r="K2" s="84"/>
      <c r="L2" s="84"/>
      <c r="M2" s="84"/>
      <c r="N2" s="84"/>
      <c r="O2" s="84"/>
      <c r="P2" s="84"/>
    </row>
    <row r="3" spans="2:16" s="78" customFormat="1" ht="17.25" customHeight="1">
      <c r="B3" s="85"/>
      <c r="P3" s="105" t="s">
        <v>15</v>
      </c>
    </row>
    <row r="4" spans="1:16" s="79" customFormat="1" ht="22.5" customHeight="1">
      <c r="A4" s="86" t="s">
        <v>70</v>
      </c>
      <c r="B4" s="87"/>
      <c r="C4" s="88"/>
      <c r="D4" s="89" t="s">
        <v>98</v>
      </c>
      <c r="E4" s="90" t="s">
        <v>99</v>
      </c>
      <c r="F4" s="91" t="s">
        <v>100</v>
      </c>
      <c r="G4" s="91"/>
      <c r="H4" s="91"/>
      <c r="I4" s="91"/>
      <c r="J4" s="91"/>
      <c r="K4" s="91"/>
      <c r="L4" s="91"/>
      <c r="M4" s="91"/>
      <c r="N4" s="91"/>
      <c r="O4" s="91"/>
      <c r="P4" s="91"/>
    </row>
    <row r="5" spans="1:16" s="79" customFormat="1" ht="31.5" customHeight="1">
      <c r="A5" s="92" t="s">
        <v>76</v>
      </c>
      <c r="B5" s="92" t="s">
        <v>77</v>
      </c>
      <c r="C5" s="93" t="s">
        <v>78</v>
      </c>
      <c r="D5" s="94"/>
      <c r="E5" s="90"/>
      <c r="F5" s="93" t="s">
        <v>102</v>
      </c>
      <c r="G5" s="93"/>
      <c r="H5" s="93"/>
      <c r="I5" s="93"/>
      <c r="J5" s="93"/>
      <c r="K5" s="93"/>
      <c r="L5" s="106" t="s">
        <v>103</v>
      </c>
      <c r="M5" s="93" t="s">
        <v>104</v>
      </c>
      <c r="N5" s="93"/>
      <c r="O5" s="93"/>
      <c r="P5" s="93"/>
    </row>
    <row r="6" spans="1:16" s="79" customFormat="1" ht="27" customHeight="1">
      <c r="A6" s="93"/>
      <c r="B6" s="93"/>
      <c r="C6" s="93"/>
      <c r="D6" s="94"/>
      <c r="E6" s="90"/>
      <c r="F6" s="93" t="s">
        <v>107</v>
      </c>
      <c r="G6" s="93" t="s">
        <v>108</v>
      </c>
      <c r="H6" s="93" t="s">
        <v>109</v>
      </c>
      <c r="I6" s="93" t="s">
        <v>110</v>
      </c>
      <c r="J6" s="93" t="s">
        <v>111</v>
      </c>
      <c r="K6" s="93" t="s">
        <v>95</v>
      </c>
      <c r="L6" s="106" t="s">
        <v>112</v>
      </c>
      <c r="M6" s="93" t="s">
        <v>113</v>
      </c>
      <c r="N6" s="93" t="s">
        <v>114</v>
      </c>
      <c r="O6" s="93" t="s">
        <v>115</v>
      </c>
      <c r="P6" s="93" t="s">
        <v>116</v>
      </c>
    </row>
    <row r="7" spans="1:16" s="79" customFormat="1" ht="31.5" customHeight="1">
      <c r="A7" s="95" t="s">
        <v>79</v>
      </c>
      <c r="B7" s="95" t="s">
        <v>79</v>
      </c>
      <c r="C7" s="96" t="s">
        <v>79</v>
      </c>
      <c r="D7" s="97"/>
      <c r="E7" s="96">
        <f aca="true" t="shared" si="0" ref="E7:E17">SUM(F7:P7)</f>
        <v>271.87999999999994</v>
      </c>
      <c r="F7" s="96">
        <f aca="true" t="shared" si="1" ref="F7:H7">SUM(F8:F15)</f>
        <v>139.31</v>
      </c>
      <c r="G7" s="96">
        <f t="shared" si="1"/>
        <v>39.3</v>
      </c>
      <c r="H7" s="96">
        <f t="shared" si="1"/>
        <v>28.58</v>
      </c>
      <c r="I7" s="96">
        <f>SUM(I9:I15)</f>
        <v>11.25</v>
      </c>
      <c r="J7" s="96">
        <f aca="true" t="shared" si="2" ref="J7:Q7">SUM(J8:J15)</f>
        <v>1.6</v>
      </c>
      <c r="K7" s="96">
        <f t="shared" si="2"/>
        <v>17.86</v>
      </c>
      <c r="L7" s="96">
        <f t="shared" si="2"/>
        <v>3.92</v>
      </c>
      <c r="M7" s="96">
        <f t="shared" si="2"/>
        <v>6.66</v>
      </c>
      <c r="N7" s="96">
        <f t="shared" si="2"/>
        <v>0.18</v>
      </c>
      <c r="O7" s="96">
        <f t="shared" si="2"/>
        <v>22.32</v>
      </c>
      <c r="P7" s="96">
        <f t="shared" si="2"/>
        <v>0.9</v>
      </c>
    </row>
    <row r="8" spans="1:16" s="80" customFormat="1" ht="27.75" customHeight="1">
      <c r="A8" s="98" t="s">
        <v>80</v>
      </c>
      <c r="B8" s="98" t="s">
        <v>81</v>
      </c>
      <c r="C8" s="99" t="s">
        <v>82</v>
      </c>
      <c r="D8" s="100" t="s">
        <v>83</v>
      </c>
      <c r="E8" s="96">
        <f t="shared" si="0"/>
        <v>117.09000000000003</v>
      </c>
      <c r="F8" s="101">
        <v>70.62</v>
      </c>
      <c r="G8" s="101">
        <v>19.92</v>
      </c>
      <c r="H8" s="101"/>
      <c r="I8" s="107"/>
      <c r="J8" s="101">
        <v>0.81</v>
      </c>
      <c r="K8" s="101"/>
      <c r="L8" s="101"/>
      <c r="M8" s="101">
        <v>2.34</v>
      </c>
      <c r="N8" s="101">
        <v>0.18</v>
      </c>
      <c r="O8" s="101">
        <v>22.32</v>
      </c>
      <c r="P8" s="101">
        <v>0.9</v>
      </c>
    </row>
    <row r="9" spans="1:16" s="80" customFormat="1" ht="27.75" customHeight="1">
      <c r="A9" s="98" t="s">
        <v>80</v>
      </c>
      <c r="B9" s="98" t="s">
        <v>81</v>
      </c>
      <c r="C9" s="99" t="s">
        <v>81</v>
      </c>
      <c r="D9" s="100" t="s">
        <v>84</v>
      </c>
      <c r="E9" s="96"/>
      <c r="F9" s="101"/>
      <c r="G9" s="101"/>
      <c r="H9" s="101"/>
      <c r="I9" s="101"/>
      <c r="J9" s="101"/>
      <c r="K9" s="101"/>
      <c r="L9" s="101"/>
      <c r="M9" s="101"/>
      <c r="N9" s="101"/>
      <c r="O9" s="101"/>
      <c r="P9" s="101"/>
    </row>
    <row r="10" spans="1:16" s="80" customFormat="1" ht="27.75" customHeight="1">
      <c r="A10" s="98" t="s">
        <v>80</v>
      </c>
      <c r="B10" s="98" t="s">
        <v>81</v>
      </c>
      <c r="C10" s="99" t="s">
        <v>85</v>
      </c>
      <c r="D10" s="100" t="s">
        <v>86</v>
      </c>
      <c r="E10" s="96">
        <f t="shared" si="0"/>
        <v>93.18</v>
      </c>
      <c r="F10" s="101">
        <v>68.69</v>
      </c>
      <c r="G10" s="101">
        <v>19.38</v>
      </c>
      <c r="H10" s="101"/>
      <c r="I10" s="101"/>
      <c r="J10" s="101">
        <v>0.79</v>
      </c>
      <c r="K10" s="101"/>
      <c r="L10" s="101"/>
      <c r="M10" s="101">
        <v>4.32</v>
      </c>
      <c r="N10" s="101"/>
      <c r="O10" s="101"/>
      <c r="P10" s="101"/>
    </row>
    <row r="11" spans="1:16" s="80" customFormat="1" ht="27.75" customHeight="1">
      <c r="A11" s="102" t="s">
        <v>87</v>
      </c>
      <c r="B11" s="102" t="s">
        <v>88</v>
      </c>
      <c r="C11" s="102" t="s">
        <v>82</v>
      </c>
      <c r="D11" s="103" t="s">
        <v>89</v>
      </c>
      <c r="E11" s="96">
        <f t="shared" si="0"/>
        <v>5.7</v>
      </c>
      <c r="F11" s="101"/>
      <c r="G11" s="101"/>
      <c r="H11" s="101"/>
      <c r="I11" s="101">
        <v>5.7</v>
      </c>
      <c r="J11" s="101"/>
      <c r="K11" s="101"/>
      <c r="L11" s="101"/>
      <c r="M11" s="101"/>
      <c r="N11" s="101"/>
      <c r="O11" s="101"/>
      <c r="P11" s="101"/>
    </row>
    <row r="12" spans="1:16" s="80" customFormat="1" ht="27.75" customHeight="1">
      <c r="A12" s="102">
        <v>210</v>
      </c>
      <c r="B12" s="102">
        <v>11</v>
      </c>
      <c r="C12" s="102" t="s">
        <v>90</v>
      </c>
      <c r="D12" s="103" t="s">
        <v>91</v>
      </c>
      <c r="E12" s="96">
        <f t="shared" si="0"/>
        <v>5.55</v>
      </c>
      <c r="F12" s="101"/>
      <c r="G12" s="101"/>
      <c r="H12" s="101"/>
      <c r="I12" s="101">
        <v>5.55</v>
      </c>
      <c r="J12" s="101"/>
      <c r="K12" s="101"/>
      <c r="L12" s="101"/>
      <c r="M12" s="101"/>
      <c r="N12" s="101"/>
      <c r="O12" s="101"/>
      <c r="P12" s="101"/>
    </row>
    <row r="13" spans="1:16" s="80" customFormat="1" ht="27.75" customHeight="1">
      <c r="A13" s="102" t="s">
        <v>92</v>
      </c>
      <c r="B13" s="102" t="s">
        <v>81</v>
      </c>
      <c r="C13" s="102" t="s">
        <v>81</v>
      </c>
      <c r="D13" s="103" t="s">
        <v>93</v>
      </c>
      <c r="E13" s="96">
        <f t="shared" si="0"/>
        <v>28.58</v>
      </c>
      <c r="F13" s="101"/>
      <c r="G13" s="101"/>
      <c r="H13" s="101">
        <v>28.58</v>
      </c>
      <c r="I13" s="101"/>
      <c r="J13" s="101"/>
      <c r="K13" s="101"/>
      <c r="L13" s="101"/>
      <c r="M13" s="101"/>
      <c r="N13" s="101"/>
      <c r="O13" s="101"/>
      <c r="P13" s="101"/>
    </row>
    <row r="14" spans="1:16" s="80" customFormat="1" ht="27.75" customHeight="1">
      <c r="A14" s="102" t="s">
        <v>94</v>
      </c>
      <c r="B14" s="102" t="s">
        <v>90</v>
      </c>
      <c r="C14" s="102" t="s">
        <v>82</v>
      </c>
      <c r="D14" s="103" t="s">
        <v>95</v>
      </c>
      <c r="E14" s="96">
        <f t="shared" si="0"/>
        <v>17.86</v>
      </c>
      <c r="F14" s="101"/>
      <c r="G14" s="101"/>
      <c r="H14" s="101"/>
      <c r="I14" s="101"/>
      <c r="J14" s="101"/>
      <c r="K14" s="101">
        <v>17.86</v>
      </c>
      <c r="L14" s="101"/>
      <c r="M14" s="101"/>
      <c r="N14" s="101"/>
      <c r="O14" s="101"/>
      <c r="P14" s="101"/>
    </row>
    <row r="15" spans="1:16" s="80" customFormat="1" ht="27.75" customHeight="1">
      <c r="A15" s="102" t="s">
        <v>92</v>
      </c>
      <c r="B15" s="102" t="s">
        <v>81</v>
      </c>
      <c r="C15" s="102" t="s">
        <v>82</v>
      </c>
      <c r="D15" s="103" t="s">
        <v>96</v>
      </c>
      <c r="E15" s="96">
        <f t="shared" si="0"/>
        <v>3.92</v>
      </c>
      <c r="F15" s="101"/>
      <c r="G15" s="101"/>
      <c r="H15" s="101"/>
      <c r="I15" s="101"/>
      <c r="J15" s="101"/>
      <c r="K15" s="101"/>
      <c r="L15" s="101">
        <v>3.92</v>
      </c>
      <c r="M15" s="101"/>
      <c r="N15" s="101"/>
      <c r="O15" s="101"/>
      <c r="P15" s="101"/>
    </row>
    <row r="16" spans="5:16" ht="10.5">
      <c r="E16" s="104"/>
      <c r="F16" s="104"/>
      <c r="G16" s="104"/>
      <c r="H16" s="104"/>
      <c r="I16" s="104"/>
      <c r="J16" s="104"/>
      <c r="K16" s="104"/>
      <c r="L16" s="104"/>
      <c r="M16" s="104"/>
      <c r="N16" s="104"/>
      <c r="O16" s="104"/>
      <c r="P16" s="104"/>
    </row>
    <row r="17" spans="5:16" ht="10.5">
      <c r="E17" s="104"/>
      <c r="F17" s="104"/>
      <c r="G17" s="104"/>
      <c r="H17" s="104"/>
      <c r="I17" s="104"/>
      <c r="J17" s="104"/>
      <c r="K17" s="104"/>
      <c r="L17" s="104"/>
      <c r="M17" s="104"/>
      <c r="N17" s="104"/>
      <c r="O17" s="104"/>
      <c r="P17" s="104"/>
    </row>
    <row r="18" spans="5:16" ht="10.5">
      <c r="E18" s="104"/>
      <c r="F18" s="104"/>
      <c r="G18" s="104"/>
      <c r="H18" s="104"/>
      <c r="I18" s="104"/>
      <c r="J18" s="104"/>
      <c r="K18" s="104"/>
      <c r="L18" s="104"/>
      <c r="M18" s="104"/>
      <c r="N18" s="104"/>
      <c r="O18" s="104"/>
      <c r="P18" s="104"/>
    </row>
    <row r="19" spans="5:16" ht="10.5">
      <c r="E19" s="104"/>
      <c r="F19" s="104"/>
      <c r="G19" s="104"/>
      <c r="H19" s="104"/>
      <c r="I19" s="104"/>
      <c r="J19" s="104"/>
      <c r="K19" s="104"/>
      <c r="L19" s="104"/>
      <c r="M19" s="104"/>
      <c r="N19" s="104"/>
      <c r="O19" s="104"/>
      <c r="P19" s="104"/>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B9" sqref="B9"/>
    </sheetView>
  </sheetViews>
  <sheetFormatPr defaultColWidth="9.16015625" defaultRowHeight="11.25"/>
  <cols>
    <col min="1" max="1" width="49.33203125" style="0" customWidth="1"/>
    <col min="2" max="4" width="35" style="0" customWidth="1"/>
  </cols>
  <sheetData>
    <row r="1" ht="26.25" customHeight="1">
      <c r="A1" s="65"/>
    </row>
    <row r="2" spans="1:4" ht="46.5" customHeight="1">
      <c r="A2" s="66" t="s">
        <v>118</v>
      </c>
      <c r="B2" s="66"/>
      <c r="C2" s="66"/>
      <c r="D2" s="66"/>
    </row>
    <row r="3" spans="1:4" s="65" customFormat="1" ht="24" customHeight="1">
      <c r="A3" s="67"/>
      <c r="B3" s="68"/>
      <c r="C3" s="69"/>
      <c r="D3" s="69" t="s">
        <v>15</v>
      </c>
    </row>
    <row r="4" spans="1:4" s="65" customFormat="1" ht="38.25" customHeight="1">
      <c r="A4" s="70" t="s">
        <v>119</v>
      </c>
      <c r="B4" s="70" t="s">
        <v>120</v>
      </c>
      <c r="C4" s="70" t="s">
        <v>121</v>
      </c>
      <c r="D4" s="70" t="s">
        <v>122</v>
      </c>
    </row>
    <row r="5" spans="1:4" s="65" customFormat="1" ht="25.5" customHeight="1">
      <c r="A5" s="71" t="s">
        <v>123</v>
      </c>
      <c r="B5" s="72">
        <v>0</v>
      </c>
      <c r="C5" s="72"/>
      <c r="D5" s="72"/>
    </row>
    <row r="6" spans="1:4" s="65" customFormat="1" ht="25.5" customHeight="1">
      <c r="A6" s="71" t="s">
        <v>124</v>
      </c>
      <c r="B6" s="73"/>
      <c r="C6" s="73"/>
      <c r="D6" s="74"/>
    </row>
    <row r="7" spans="1:4" s="65" customFormat="1" ht="25.5" customHeight="1">
      <c r="A7" s="71" t="s">
        <v>125</v>
      </c>
      <c r="B7" s="73">
        <v>0.9</v>
      </c>
      <c r="C7" s="73">
        <v>0.9</v>
      </c>
      <c r="D7" s="74">
        <f>(B7/C7-1)*100</f>
        <v>0</v>
      </c>
    </row>
    <row r="8" spans="1:4" s="65" customFormat="1" ht="25.5" customHeight="1">
      <c r="A8" s="71" t="s">
        <v>126</v>
      </c>
      <c r="B8" s="73">
        <v>0.9</v>
      </c>
      <c r="C8" s="73">
        <v>0.9</v>
      </c>
      <c r="D8" s="74">
        <f>(B8/C8-1)*100</f>
        <v>0</v>
      </c>
    </row>
    <row r="9" spans="1:4" s="65" customFormat="1" ht="25.5" customHeight="1">
      <c r="A9" s="71" t="s">
        <v>127</v>
      </c>
      <c r="B9" s="73"/>
      <c r="C9" s="73"/>
      <c r="D9" s="74"/>
    </row>
    <row r="10" spans="1:13" s="65" customFormat="1" ht="25.5" customHeight="1">
      <c r="A10" s="75" t="s">
        <v>25</v>
      </c>
      <c r="B10" s="73">
        <f>B5+B6+B8+B9</f>
        <v>0.9</v>
      </c>
      <c r="C10" s="73">
        <f>C5+C6+C8+C9</f>
        <v>0.9</v>
      </c>
      <c r="D10" s="74">
        <f>(B10/C10-1)*100</f>
        <v>0</v>
      </c>
      <c r="M10" s="65" t="s">
        <v>128</v>
      </c>
    </row>
    <row r="11" spans="1:4" ht="145.5" customHeight="1">
      <c r="A11" s="76" t="s">
        <v>129</v>
      </c>
      <c r="B11" s="77"/>
      <c r="C11" s="77"/>
      <c r="D11" s="77"/>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A2" sqref="A2:B2"/>
    </sheetView>
  </sheetViews>
  <sheetFormatPr defaultColWidth="12" defaultRowHeight="11.25"/>
  <cols>
    <col min="1" max="1" width="77.5" style="49" customWidth="1"/>
    <col min="2" max="2" width="44" style="49" customWidth="1"/>
    <col min="3" max="254" width="12" style="49" customWidth="1"/>
    <col min="255" max="16384" width="12" style="51" customWidth="1"/>
  </cols>
  <sheetData>
    <row r="1" s="49" customFormat="1" ht="15"/>
    <row r="2" spans="1:2" s="49" customFormat="1" ht="18" customHeight="1">
      <c r="A2" s="52" t="s">
        <v>130</v>
      </c>
      <c r="B2" s="52"/>
    </row>
    <row r="3" s="49" customFormat="1" ht="14.25" customHeight="1">
      <c r="B3" s="49" t="s">
        <v>15</v>
      </c>
    </row>
    <row r="4" spans="1:2" s="49" customFormat="1" ht="31.5" customHeight="1">
      <c r="A4" s="53" t="s">
        <v>131</v>
      </c>
      <c r="B4" s="54"/>
    </row>
    <row r="5" spans="1:2" s="49" customFormat="1" ht="19.5" customHeight="1">
      <c r="A5" s="55" t="s">
        <v>132</v>
      </c>
      <c r="B5" s="55" t="s">
        <v>133</v>
      </c>
    </row>
    <row r="6" spans="1:2" s="49" customFormat="1" ht="19.5" customHeight="1">
      <c r="A6" s="56" t="s">
        <v>134</v>
      </c>
      <c r="B6" s="57"/>
    </row>
    <row r="7" spans="1:2" s="49" customFormat="1" ht="19.5" customHeight="1">
      <c r="A7" s="58" t="s">
        <v>135</v>
      </c>
      <c r="B7" s="59"/>
    </row>
    <row r="8" spans="1:2" s="49" customFormat="1" ht="19.5" customHeight="1">
      <c r="A8" s="58" t="s">
        <v>136</v>
      </c>
      <c r="B8" s="60"/>
    </row>
    <row r="9" spans="1:2" s="49" customFormat="1" ht="19.5" customHeight="1">
      <c r="A9" s="58" t="s">
        <v>137</v>
      </c>
      <c r="B9" s="60"/>
    </row>
    <row r="10" spans="1:2" s="49" customFormat="1" ht="19.5" customHeight="1">
      <c r="A10" s="58" t="s">
        <v>138</v>
      </c>
      <c r="B10" s="60"/>
    </row>
    <row r="11" spans="1:2" s="49" customFormat="1" ht="19.5" customHeight="1">
      <c r="A11" s="58" t="s">
        <v>139</v>
      </c>
      <c r="B11" s="60"/>
    </row>
    <row r="12" spans="1:2" s="49" customFormat="1" ht="19.5" customHeight="1">
      <c r="A12" s="56" t="s">
        <v>140</v>
      </c>
      <c r="B12" s="59"/>
    </row>
    <row r="13" spans="1:2" s="49" customFormat="1" ht="19.5" customHeight="1">
      <c r="A13" s="58" t="s">
        <v>141</v>
      </c>
      <c r="B13" s="59"/>
    </row>
    <row r="14" spans="1:2" s="49" customFormat="1" ht="19.5" customHeight="1">
      <c r="A14" s="58" t="s">
        <v>142</v>
      </c>
      <c r="B14" s="60"/>
    </row>
    <row r="15" spans="1:2" s="49" customFormat="1" ht="19.5" customHeight="1">
      <c r="A15" s="58" t="s">
        <v>143</v>
      </c>
      <c r="B15" s="60"/>
    </row>
    <row r="16" spans="1:2" s="49" customFormat="1" ht="19.5" customHeight="1">
      <c r="A16" s="58" t="s">
        <v>144</v>
      </c>
      <c r="B16" s="60"/>
    </row>
    <row r="17" spans="1:2" s="49" customFormat="1" ht="19.5" customHeight="1">
      <c r="A17" s="58" t="s">
        <v>145</v>
      </c>
      <c r="B17" s="59"/>
    </row>
    <row r="18" spans="1:2" s="49" customFormat="1" ht="19.5" customHeight="1">
      <c r="A18" s="58" t="s">
        <v>142</v>
      </c>
      <c r="B18" s="60"/>
    </row>
    <row r="19" spans="1:2" s="49" customFormat="1" ht="19.5" customHeight="1">
      <c r="A19" s="58" t="s">
        <v>143</v>
      </c>
      <c r="B19" s="60"/>
    </row>
    <row r="20" spans="1:2" s="49" customFormat="1" ht="19.5" customHeight="1">
      <c r="A20" s="61" t="s">
        <v>146</v>
      </c>
      <c r="B20" s="60"/>
    </row>
    <row r="21" spans="1:2" s="49" customFormat="1" ht="19.5" customHeight="1">
      <c r="A21" s="56" t="s">
        <v>147</v>
      </c>
      <c r="B21" s="59"/>
    </row>
    <row r="22" spans="1:2" s="49" customFormat="1" ht="19.5" customHeight="1">
      <c r="A22" s="56" t="s">
        <v>148</v>
      </c>
      <c r="B22" s="60"/>
    </row>
    <row r="23" spans="1:2" s="49" customFormat="1" ht="19.5" customHeight="1">
      <c r="A23" s="56" t="s">
        <v>149</v>
      </c>
      <c r="B23" s="59"/>
    </row>
    <row r="24" spans="1:2" s="49" customFormat="1" ht="19.5" customHeight="1">
      <c r="A24" s="56" t="s">
        <v>150</v>
      </c>
      <c r="B24" s="60"/>
    </row>
    <row r="25" spans="1:2" s="49" customFormat="1" ht="19.5" customHeight="1">
      <c r="A25" s="56" t="s">
        <v>151</v>
      </c>
      <c r="B25" s="60"/>
    </row>
    <row r="26" spans="1:2" s="49" customFormat="1" ht="19.5" customHeight="1">
      <c r="A26" s="56" t="s">
        <v>152</v>
      </c>
      <c r="B26" s="60"/>
    </row>
    <row r="27" spans="1:2" s="49" customFormat="1" ht="19.5" customHeight="1">
      <c r="A27" s="56" t="s">
        <v>153</v>
      </c>
      <c r="B27" s="60"/>
    </row>
    <row r="28" spans="1:2" s="49" customFormat="1" ht="19.5" customHeight="1">
      <c r="A28" s="56" t="s">
        <v>154</v>
      </c>
      <c r="B28" s="59"/>
    </row>
    <row r="29" spans="1:2" s="49" customFormat="1" ht="19.5" customHeight="1">
      <c r="A29" s="56" t="s">
        <v>155</v>
      </c>
      <c r="B29" s="59"/>
    </row>
    <row r="30" spans="1:2" s="49" customFormat="1" ht="19.5" customHeight="1">
      <c r="A30" s="61" t="s">
        <v>156</v>
      </c>
      <c r="B30" s="60"/>
    </row>
    <row r="31" spans="1:2" s="49" customFormat="1" ht="19.5" customHeight="1">
      <c r="A31" s="61" t="s">
        <v>157</v>
      </c>
      <c r="B31" s="60"/>
    </row>
    <row r="32" spans="1:2" s="49" customFormat="1" ht="19.5" customHeight="1">
      <c r="A32" s="61" t="s">
        <v>158</v>
      </c>
      <c r="B32" s="60"/>
    </row>
    <row r="33" spans="1:2" s="49" customFormat="1" ht="19.5" customHeight="1">
      <c r="A33" s="61" t="s">
        <v>159</v>
      </c>
      <c r="B33" s="60"/>
    </row>
    <row r="34" spans="1:2" s="49" customFormat="1" ht="19.5" customHeight="1">
      <c r="A34" s="61" t="s">
        <v>160</v>
      </c>
      <c r="B34" s="60"/>
    </row>
    <row r="35" spans="1:2" s="49" customFormat="1" ht="19.5" customHeight="1">
      <c r="A35" s="61" t="s">
        <v>161</v>
      </c>
      <c r="B35" s="60"/>
    </row>
    <row r="36" spans="1:2" s="49" customFormat="1" ht="19.5" customHeight="1">
      <c r="A36" s="61" t="s">
        <v>162</v>
      </c>
      <c r="B36" s="60"/>
    </row>
    <row r="37" spans="1:2" s="49" customFormat="1" ht="19.5" customHeight="1">
      <c r="A37" s="61" t="s">
        <v>163</v>
      </c>
      <c r="B37" s="60"/>
    </row>
    <row r="38" spans="1:2" s="49" customFormat="1" ht="19.5" customHeight="1">
      <c r="A38" s="61" t="s">
        <v>164</v>
      </c>
      <c r="B38" s="60"/>
    </row>
    <row r="39" spans="1:2" s="50" customFormat="1" ht="19.5" customHeight="1">
      <c r="A39" s="62" t="s">
        <v>165</v>
      </c>
      <c r="B39" s="60"/>
    </row>
    <row r="40" spans="1:2" s="49" customFormat="1" ht="19.5" customHeight="1">
      <c r="A40" s="62" t="s">
        <v>166</v>
      </c>
      <c r="B40" s="60"/>
    </row>
    <row r="41" spans="1:2" s="49" customFormat="1" ht="19.5" customHeight="1">
      <c r="A41" s="61" t="s">
        <v>167</v>
      </c>
      <c r="B41" s="60"/>
    </row>
    <row r="42" spans="1:2" s="49" customFormat="1" ht="19.5" customHeight="1">
      <c r="A42" s="56" t="s">
        <v>168</v>
      </c>
      <c r="B42" s="59"/>
    </row>
    <row r="43" spans="1:2" s="49" customFormat="1" ht="19.5" customHeight="1">
      <c r="A43" s="61" t="s">
        <v>169</v>
      </c>
      <c r="B43" s="60"/>
    </row>
    <row r="44" spans="1:2" s="49" customFormat="1" ht="19.5" customHeight="1">
      <c r="A44" s="61" t="s">
        <v>170</v>
      </c>
      <c r="B44" s="60"/>
    </row>
    <row r="45" spans="1:2" s="49" customFormat="1" ht="19.5" customHeight="1">
      <c r="A45" s="61" t="s">
        <v>171</v>
      </c>
      <c r="B45" s="60"/>
    </row>
    <row r="46" spans="1:2" s="49" customFormat="1" ht="19.5" customHeight="1">
      <c r="A46" s="61" t="s">
        <v>172</v>
      </c>
      <c r="B46" s="60"/>
    </row>
    <row r="47" spans="1:2" s="49" customFormat="1" ht="19.5" customHeight="1">
      <c r="A47" s="61" t="s">
        <v>173</v>
      </c>
      <c r="B47" s="60"/>
    </row>
    <row r="48" spans="1:2" s="49" customFormat="1" ht="19.5" customHeight="1">
      <c r="A48" s="56" t="s">
        <v>174</v>
      </c>
      <c r="B48" s="59"/>
    </row>
    <row r="49" spans="1:2" s="49" customFormat="1" ht="19.5" customHeight="1">
      <c r="A49" s="61" t="s">
        <v>156</v>
      </c>
      <c r="B49" s="60"/>
    </row>
    <row r="50" spans="1:2" s="49" customFormat="1" ht="19.5" customHeight="1">
      <c r="A50" s="61" t="s">
        <v>157</v>
      </c>
      <c r="B50" s="60"/>
    </row>
    <row r="51" spans="1:2" s="49" customFormat="1" ht="19.5" customHeight="1">
      <c r="A51" s="61" t="s">
        <v>175</v>
      </c>
      <c r="B51" s="60"/>
    </row>
    <row r="52" spans="1:2" s="49" customFormat="1" ht="19.5" customHeight="1">
      <c r="A52" s="56" t="s">
        <v>176</v>
      </c>
      <c r="B52" s="60"/>
    </row>
    <row r="53" spans="1:2" s="49" customFormat="1" ht="19.5" customHeight="1">
      <c r="A53" s="56" t="s">
        <v>177</v>
      </c>
      <c r="B53" s="59"/>
    </row>
    <row r="54" spans="1:2" s="49" customFormat="1" ht="19.5" customHeight="1">
      <c r="A54" s="61" t="s">
        <v>169</v>
      </c>
      <c r="B54" s="60"/>
    </row>
    <row r="55" spans="1:2" s="49" customFormat="1" ht="19.5" customHeight="1">
      <c r="A55" s="61" t="s">
        <v>170</v>
      </c>
      <c r="B55" s="60"/>
    </row>
    <row r="56" spans="1:2" s="49" customFormat="1" ht="19.5" customHeight="1">
      <c r="A56" s="61" t="s">
        <v>171</v>
      </c>
      <c r="B56" s="60"/>
    </row>
    <row r="57" spans="1:2" s="49" customFormat="1" ht="19.5" customHeight="1">
      <c r="A57" s="61" t="s">
        <v>172</v>
      </c>
      <c r="B57" s="60"/>
    </row>
    <row r="58" spans="1:2" s="49" customFormat="1" ht="19.5" customHeight="1">
      <c r="A58" s="61" t="s">
        <v>178</v>
      </c>
      <c r="B58" s="60"/>
    </row>
    <row r="59" spans="1:2" s="49" customFormat="1" ht="19.5" customHeight="1">
      <c r="A59" s="56" t="s">
        <v>179</v>
      </c>
      <c r="B59" s="60"/>
    </row>
    <row r="60" spans="1:2" s="49" customFormat="1" ht="19.5" customHeight="1">
      <c r="A60" s="56" t="s">
        <v>180</v>
      </c>
      <c r="B60" s="59"/>
    </row>
    <row r="61" spans="1:2" s="49" customFormat="1" ht="19.5" customHeight="1">
      <c r="A61" s="61" t="s">
        <v>181</v>
      </c>
      <c r="B61" s="59"/>
    </row>
    <row r="62" spans="1:2" s="49" customFormat="1" ht="19.5" customHeight="1">
      <c r="A62" s="60" t="s">
        <v>182</v>
      </c>
      <c r="B62" s="60"/>
    </row>
    <row r="63" spans="1:2" s="49" customFormat="1" ht="19.5" customHeight="1">
      <c r="A63" s="60" t="s">
        <v>183</v>
      </c>
      <c r="B63" s="60"/>
    </row>
    <row r="64" spans="1:2" s="49" customFormat="1" ht="19.5" customHeight="1">
      <c r="A64" s="60" t="s">
        <v>184</v>
      </c>
      <c r="B64" s="60"/>
    </row>
    <row r="65" spans="1:2" s="49" customFormat="1" ht="19.5" customHeight="1">
      <c r="A65" s="60" t="s">
        <v>185</v>
      </c>
      <c r="B65" s="60"/>
    </row>
    <row r="66" spans="1:2" s="49" customFormat="1" ht="19.5" customHeight="1">
      <c r="A66" s="60" t="s">
        <v>186</v>
      </c>
      <c r="B66" s="60"/>
    </row>
    <row r="67" spans="1:2" s="49" customFormat="1" ht="19.5" customHeight="1">
      <c r="A67" s="61" t="s">
        <v>187</v>
      </c>
      <c r="B67" s="59"/>
    </row>
    <row r="68" spans="1:2" s="49" customFormat="1" ht="19.5" customHeight="1">
      <c r="A68" s="61" t="s">
        <v>143</v>
      </c>
      <c r="B68" s="60"/>
    </row>
    <row r="69" spans="1:2" s="49" customFormat="1" ht="19.5" customHeight="1">
      <c r="A69" s="61" t="s">
        <v>188</v>
      </c>
      <c r="B69" s="60"/>
    </row>
    <row r="70" spans="1:2" s="49" customFormat="1" ht="19.5" customHeight="1">
      <c r="A70" s="61" t="s">
        <v>189</v>
      </c>
      <c r="B70" s="60"/>
    </row>
    <row r="71" spans="1:2" s="49" customFormat="1" ht="19.5" customHeight="1">
      <c r="A71" s="61" t="s">
        <v>190</v>
      </c>
      <c r="B71" s="60"/>
    </row>
    <row r="72" spans="1:2" s="49" customFormat="1" ht="19.5" customHeight="1">
      <c r="A72" s="61" t="s">
        <v>191</v>
      </c>
      <c r="B72" s="59"/>
    </row>
    <row r="73" spans="1:2" s="49" customFormat="1" ht="19.5" customHeight="1">
      <c r="A73" s="61" t="s">
        <v>143</v>
      </c>
      <c r="B73" s="60"/>
    </row>
    <row r="74" spans="1:2" s="49" customFormat="1" ht="19.5" customHeight="1">
      <c r="A74" s="61" t="s">
        <v>188</v>
      </c>
      <c r="B74" s="60"/>
    </row>
    <row r="75" spans="1:2" s="49" customFormat="1" ht="19.5" customHeight="1">
      <c r="A75" s="61" t="s">
        <v>192</v>
      </c>
      <c r="B75" s="60"/>
    </row>
    <row r="76" spans="1:2" s="49" customFormat="1" ht="19.5" customHeight="1">
      <c r="A76" s="61" t="s">
        <v>193</v>
      </c>
      <c r="B76" s="60"/>
    </row>
    <row r="77" spans="1:2" s="49" customFormat="1" ht="19.5" customHeight="1">
      <c r="A77" s="61" t="s">
        <v>194</v>
      </c>
      <c r="B77" s="59"/>
    </row>
    <row r="78" spans="1:2" s="49" customFormat="1" ht="19.5" customHeight="1">
      <c r="A78" s="61" t="s">
        <v>195</v>
      </c>
      <c r="B78" s="60"/>
    </row>
    <row r="79" spans="1:2" s="49" customFormat="1" ht="19.5" customHeight="1">
      <c r="A79" s="61" t="s">
        <v>196</v>
      </c>
      <c r="B79" s="60"/>
    </row>
    <row r="80" spans="1:2" s="49" customFormat="1" ht="19.5" customHeight="1">
      <c r="A80" s="61" t="s">
        <v>197</v>
      </c>
      <c r="B80" s="60"/>
    </row>
    <row r="81" spans="1:2" s="49" customFormat="1" ht="19.5" customHeight="1">
      <c r="A81" s="61" t="s">
        <v>198</v>
      </c>
      <c r="B81" s="60"/>
    </row>
    <row r="82" spans="1:2" s="49" customFormat="1" ht="19.5" customHeight="1">
      <c r="A82" s="58" t="s">
        <v>199</v>
      </c>
      <c r="B82" s="59"/>
    </row>
    <row r="83" spans="1:2" s="49" customFormat="1" ht="19.5" customHeight="1">
      <c r="A83" s="61" t="s">
        <v>200</v>
      </c>
      <c r="B83" s="59"/>
    </row>
    <row r="84" spans="1:2" s="49" customFormat="1" ht="19.5" customHeight="1">
      <c r="A84" s="61" t="s">
        <v>201</v>
      </c>
      <c r="B84" s="60"/>
    </row>
    <row r="85" spans="1:2" s="49" customFormat="1" ht="19.5" customHeight="1">
      <c r="A85" s="61" t="s">
        <v>202</v>
      </c>
      <c r="B85" s="60"/>
    </row>
    <row r="86" spans="1:2" s="49" customFormat="1" ht="19.5" customHeight="1">
      <c r="A86" s="61" t="s">
        <v>203</v>
      </c>
      <c r="B86" s="60"/>
    </row>
    <row r="87" spans="1:2" s="49" customFormat="1" ht="19.5" customHeight="1">
      <c r="A87" s="61" t="s">
        <v>204</v>
      </c>
      <c r="B87" s="60"/>
    </row>
    <row r="88" spans="1:2" s="49" customFormat="1" ht="19.5" customHeight="1">
      <c r="A88" s="61" t="s">
        <v>205</v>
      </c>
      <c r="B88" s="59"/>
    </row>
    <row r="89" spans="1:2" s="49" customFormat="1" ht="19.5" customHeight="1">
      <c r="A89" s="61" t="s">
        <v>203</v>
      </c>
      <c r="B89" s="60"/>
    </row>
    <row r="90" spans="1:2" s="49" customFormat="1" ht="19.5" customHeight="1">
      <c r="A90" s="61" t="s">
        <v>206</v>
      </c>
      <c r="B90" s="60"/>
    </row>
    <row r="91" spans="1:2" s="49" customFormat="1" ht="19.5" customHeight="1">
      <c r="A91" s="61" t="s">
        <v>207</v>
      </c>
      <c r="B91" s="60"/>
    </row>
    <row r="92" spans="1:2" s="49" customFormat="1" ht="19.5" customHeight="1">
      <c r="A92" s="61" t="s">
        <v>208</v>
      </c>
      <c r="B92" s="60"/>
    </row>
    <row r="93" spans="1:2" s="49" customFormat="1" ht="19.5" customHeight="1">
      <c r="A93" s="61" t="s">
        <v>209</v>
      </c>
      <c r="B93" s="59"/>
    </row>
    <row r="94" spans="1:2" s="49" customFormat="1" ht="19.5" customHeight="1">
      <c r="A94" s="61" t="s">
        <v>210</v>
      </c>
      <c r="B94" s="60"/>
    </row>
    <row r="95" spans="1:2" s="49" customFormat="1" ht="19.5" customHeight="1">
      <c r="A95" s="61" t="s">
        <v>211</v>
      </c>
      <c r="B95" s="60"/>
    </row>
    <row r="96" spans="1:2" s="49" customFormat="1" ht="19.5" customHeight="1">
      <c r="A96" s="61" t="s">
        <v>212</v>
      </c>
      <c r="B96" s="60"/>
    </row>
    <row r="97" spans="1:2" s="49" customFormat="1" ht="19.5" customHeight="1">
      <c r="A97" s="61" t="s">
        <v>213</v>
      </c>
      <c r="B97" s="60"/>
    </row>
    <row r="98" spans="1:2" s="49" customFormat="1" ht="19.5" customHeight="1">
      <c r="A98" s="61" t="s">
        <v>214</v>
      </c>
      <c r="B98" s="59"/>
    </row>
    <row r="99" spans="1:2" s="49" customFormat="1" ht="19.5" customHeight="1">
      <c r="A99" s="61" t="s">
        <v>215</v>
      </c>
      <c r="B99" s="60"/>
    </row>
    <row r="100" spans="1:2" s="49" customFormat="1" ht="19.5" customHeight="1">
      <c r="A100" s="61" t="s">
        <v>216</v>
      </c>
      <c r="B100" s="60"/>
    </row>
    <row r="101" spans="1:2" s="49" customFormat="1" ht="19.5" customHeight="1">
      <c r="A101" s="61" t="s">
        <v>217</v>
      </c>
      <c r="B101" s="60"/>
    </row>
    <row r="102" spans="1:2" s="49" customFormat="1" ht="19.5" customHeight="1">
      <c r="A102" s="61" t="s">
        <v>218</v>
      </c>
      <c r="B102" s="60"/>
    </row>
    <row r="103" spans="1:2" s="49" customFormat="1" ht="19.5" customHeight="1">
      <c r="A103" s="61" t="s">
        <v>219</v>
      </c>
      <c r="B103" s="60"/>
    </row>
    <row r="104" spans="1:2" s="49" customFormat="1" ht="19.5" customHeight="1">
      <c r="A104" s="61" t="s">
        <v>220</v>
      </c>
      <c r="B104" s="60"/>
    </row>
    <row r="105" spans="1:2" s="49" customFormat="1" ht="19.5" customHeight="1">
      <c r="A105" s="61" t="s">
        <v>221</v>
      </c>
      <c r="B105" s="60"/>
    </row>
    <row r="106" spans="1:2" s="49" customFormat="1" ht="19.5" customHeight="1">
      <c r="A106" s="61" t="s">
        <v>222</v>
      </c>
      <c r="B106" s="60"/>
    </row>
    <row r="107" spans="1:2" s="49" customFormat="1" ht="19.5" customHeight="1">
      <c r="A107" s="61" t="s">
        <v>223</v>
      </c>
      <c r="B107" s="59"/>
    </row>
    <row r="108" spans="1:2" s="49" customFormat="1" ht="19.5" customHeight="1">
      <c r="A108" s="61" t="s">
        <v>224</v>
      </c>
      <c r="B108" s="60"/>
    </row>
    <row r="109" spans="1:2" s="49" customFormat="1" ht="19.5" customHeight="1">
      <c r="A109" s="61" t="s">
        <v>225</v>
      </c>
      <c r="B109" s="60"/>
    </row>
    <row r="110" spans="1:2" s="49" customFormat="1" ht="19.5" customHeight="1">
      <c r="A110" s="61" t="s">
        <v>226</v>
      </c>
      <c r="B110" s="60"/>
    </row>
    <row r="111" spans="1:2" s="49" customFormat="1" ht="19.5" customHeight="1">
      <c r="A111" s="61" t="s">
        <v>227</v>
      </c>
      <c r="B111" s="60"/>
    </row>
    <row r="112" spans="1:2" s="49" customFormat="1" ht="19.5" customHeight="1">
      <c r="A112" s="61" t="s">
        <v>228</v>
      </c>
      <c r="B112" s="60"/>
    </row>
    <row r="113" spans="1:2" s="49" customFormat="1" ht="19.5" customHeight="1">
      <c r="A113" s="61" t="s">
        <v>229</v>
      </c>
      <c r="B113" s="60"/>
    </row>
    <row r="114" spans="1:2" s="49" customFormat="1" ht="19.5" customHeight="1">
      <c r="A114" s="61" t="s">
        <v>230</v>
      </c>
      <c r="B114" s="59"/>
    </row>
    <row r="115" spans="1:2" s="49" customFormat="1" ht="19.5" customHeight="1">
      <c r="A115" s="61" t="s">
        <v>231</v>
      </c>
      <c r="B115" s="60"/>
    </row>
    <row r="116" spans="1:2" s="49" customFormat="1" ht="19.5" customHeight="1">
      <c r="A116" s="61" t="s">
        <v>232</v>
      </c>
      <c r="B116" s="60"/>
    </row>
    <row r="117" spans="1:2" s="49" customFormat="1" ht="19.5" customHeight="1">
      <c r="A117" s="61" t="s">
        <v>233</v>
      </c>
      <c r="B117" s="60"/>
    </row>
    <row r="118" spans="1:2" s="49" customFormat="1" ht="19.5" customHeight="1">
      <c r="A118" s="61" t="s">
        <v>234</v>
      </c>
      <c r="B118" s="60"/>
    </row>
    <row r="119" spans="1:2" s="49" customFormat="1" ht="19.5" customHeight="1">
      <c r="A119" s="61" t="s">
        <v>235</v>
      </c>
      <c r="B119" s="60"/>
    </row>
    <row r="120" spans="1:2" s="49" customFormat="1" ht="19.5" customHeight="1">
      <c r="A120" s="61" t="s">
        <v>236</v>
      </c>
      <c r="B120" s="60"/>
    </row>
    <row r="121" spans="1:2" s="49" customFormat="1" ht="19.5" customHeight="1">
      <c r="A121" s="61" t="s">
        <v>237</v>
      </c>
      <c r="B121" s="60"/>
    </row>
    <row r="122" spans="1:2" s="49" customFormat="1" ht="19.5" customHeight="1">
      <c r="A122" s="61" t="s">
        <v>238</v>
      </c>
      <c r="B122" s="60"/>
    </row>
    <row r="123" spans="1:2" s="49" customFormat="1" ht="19.5" customHeight="1">
      <c r="A123" s="58" t="s">
        <v>239</v>
      </c>
      <c r="B123" s="59"/>
    </row>
    <row r="124" spans="1:2" s="49" customFormat="1" ht="19.5" customHeight="1">
      <c r="A124" s="61" t="s">
        <v>240</v>
      </c>
      <c r="B124" s="59"/>
    </row>
    <row r="125" spans="1:2" s="49" customFormat="1" ht="19.5" customHeight="1">
      <c r="A125" s="61" t="s">
        <v>241</v>
      </c>
      <c r="B125" s="60"/>
    </row>
    <row r="126" spans="1:2" s="49" customFormat="1" ht="19.5" customHeight="1">
      <c r="A126" s="61" t="s">
        <v>242</v>
      </c>
      <c r="B126" s="60"/>
    </row>
    <row r="127" spans="1:2" s="49" customFormat="1" ht="19.5" customHeight="1">
      <c r="A127" s="61" t="s">
        <v>243</v>
      </c>
      <c r="B127" s="60"/>
    </row>
    <row r="128" spans="1:2" s="49" customFormat="1" ht="19.5" customHeight="1">
      <c r="A128" s="61" t="s">
        <v>244</v>
      </c>
      <c r="B128" s="60"/>
    </row>
    <row r="129" spans="1:2" s="49" customFormat="1" ht="19.5" customHeight="1">
      <c r="A129" s="61" t="s">
        <v>245</v>
      </c>
      <c r="B129" s="60"/>
    </row>
    <row r="130" spans="1:2" s="49" customFormat="1" ht="19.5" customHeight="1">
      <c r="A130" s="61" t="s">
        <v>246</v>
      </c>
      <c r="B130" s="60"/>
    </row>
    <row r="131" spans="1:2" s="49" customFormat="1" ht="19.5" customHeight="1">
      <c r="A131" s="61" t="s">
        <v>247</v>
      </c>
      <c r="B131" s="59"/>
    </row>
    <row r="132" spans="1:2" s="49" customFormat="1" ht="19.5" customHeight="1">
      <c r="A132" s="61" t="s">
        <v>248</v>
      </c>
      <c r="B132" s="60"/>
    </row>
    <row r="133" spans="1:2" s="49" customFormat="1" ht="19.5" customHeight="1">
      <c r="A133" s="61" t="s">
        <v>249</v>
      </c>
      <c r="B133" s="60"/>
    </row>
    <row r="134" spans="1:2" s="49" customFormat="1" ht="19.5" customHeight="1">
      <c r="A134" s="61" t="s">
        <v>250</v>
      </c>
      <c r="B134" s="60"/>
    </row>
    <row r="135" spans="1:2" s="49" customFormat="1" ht="19.5" customHeight="1">
      <c r="A135" s="61" t="s">
        <v>251</v>
      </c>
      <c r="B135" s="60"/>
    </row>
    <row r="136" spans="1:2" s="49" customFormat="1" ht="19.5" customHeight="1">
      <c r="A136" s="61" t="s">
        <v>252</v>
      </c>
      <c r="B136" s="60"/>
    </row>
    <row r="137" spans="1:2" s="49" customFormat="1" ht="19.5" customHeight="1">
      <c r="A137" s="61" t="s">
        <v>253</v>
      </c>
      <c r="B137" s="59"/>
    </row>
    <row r="138" spans="1:2" s="49" customFormat="1" ht="19.5" customHeight="1">
      <c r="A138" s="61" t="s">
        <v>254</v>
      </c>
      <c r="B138" s="60"/>
    </row>
    <row r="139" spans="1:2" s="49" customFormat="1" ht="19.5" customHeight="1">
      <c r="A139" s="61" t="s">
        <v>255</v>
      </c>
      <c r="B139" s="60"/>
    </row>
    <row r="140" spans="1:2" s="49" customFormat="1" ht="19.5" customHeight="1">
      <c r="A140" s="58" t="s">
        <v>256</v>
      </c>
      <c r="B140" s="59"/>
    </row>
    <row r="141" spans="1:2" s="49" customFormat="1" ht="19.5" customHeight="1">
      <c r="A141" s="61" t="s">
        <v>257</v>
      </c>
      <c r="B141" s="59"/>
    </row>
    <row r="142" spans="1:2" s="49" customFormat="1" ht="19.5" customHeight="1">
      <c r="A142" s="61" t="s">
        <v>258</v>
      </c>
      <c r="B142" s="60"/>
    </row>
    <row r="143" spans="1:2" s="49" customFormat="1" ht="19.5" customHeight="1">
      <c r="A143" s="61" t="s">
        <v>259</v>
      </c>
      <c r="B143" s="60"/>
    </row>
    <row r="144" spans="1:2" s="49" customFormat="1" ht="19.5" customHeight="1">
      <c r="A144" s="61" t="s">
        <v>260</v>
      </c>
      <c r="B144" s="60"/>
    </row>
    <row r="145" spans="1:2" s="49" customFormat="1" ht="19.5" customHeight="1">
      <c r="A145" s="61" t="s">
        <v>261</v>
      </c>
      <c r="B145" s="60"/>
    </row>
    <row r="146" spans="1:2" s="49" customFormat="1" ht="19.5" customHeight="1">
      <c r="A146" s="61" t="s">
        <v>262</v>
      </c>
      <c r="B146" s="60"/>
    </row>
    <row r="147" spans="1:2" s="49" customFormat="1" ht="19.5" customHeight="1">
      <c r="A147" s="58" t="s">
        <v>263</v>
      </c>
      <c r="B147" s="59"/>
    </row>
    <row r="148" spans="1:2" s="49" customFormat="1" ht="19.5" customHeight="1">
      <c r="A148" s="61" t="s">
        <v>264</v>
      </c>
      <c r="B148" s="60"/>
    </row>
    <row r="149" spans="1:2" s="49" customFormat="1" ht="19.5" customHeight="1">
      <c r="A149" s="61" t="s">
        <v>265</v>
      </c>
      <c r="B149" s="59"/>
    </row>
    <row r="150" spans="1:2" s="49" customFormat="1" ht="19.5" customHeight="1">
      <c r="A150" s="62" t="s">
        <v>266</v>
      </c>
      <c r="B150" s="60"/>
    </row>
    <row r="151" spans="1:2" s="49" customFormat="1" ht="19.5" customHeight="1">
      <c r="A151" s="61" t="s">
        <v>267</v>
      </c>
      <c r="B151" s="60"/>
    </row>
    <row r="152" spans="1:2" s="49" customFormat="1" ht="19.5" customHeight="1">
      <c r="A152" s="61" t="s">
        <v>268</v>
      </c>
      <c r="B152" s="60"/>
    </row>
    <row r="153" spans="1:2" s="49" customFormat="1" ht="19.5" customHeight="1">
      <c r="A153" s="61" t="s">
        <v>269</v>
      </c>
      <c r="B153" s="60"/>
    </row>
    <row r="154" spans="1:2" s="49" customFormat="1" ht="19.5" customHeight="1">
      <c r="A154" s="61" t="s">
        <v>270</v>
      </c>
      <c r="B154" s="60"/>
    </row>
    <row r="155" spans="1:2" s="49" customFormat="1" ht="19.5" customHeight="1">
      <c r="A155" s="61" t="s">
        <v>271</v>
      </c>
      <c r="B155" s="60"/>
    </row>
    <row r="156" spans="1:2" s="49" customFormat="1" ht="19.5" customHeight="1">
      <c r="A156" s="61" t="s">
        <v>272</v>
      </c>
      <c r="B156" s="60"/>
    </row>
    <row r="157" spans="1:2" s="49" customFormat="1" ht="19.5" customHeight="1">
      <c r="A157" s="61" t="s">
        <v>273</v>
      </c>
      <c r="B157" s="60"/>
    </row>
    <row r="158" spans="1:2" s="49" customFormat="1" ht="19.5" customHeight="1">
      <c r="A158" s="61" t="s">
        <v>274</v>
      </c>
      <c r="B158" s="59"/>
    </row>
    <row r="159" spans="1:2" s="49" customFormat="1" ht="19.5" customHeight="1">
      <c r="A159" s="62" t="s">
        <v>275</v>
      </c>
      <c r="B159" s="60"/>
    </row>
    <row r="160" spans="1:2" s="49" customFormat="1" ht="19.5" customHeight="1">
      <c r="A160" s="61" t="s">
        <v>276</v>
      </c>
      <c r="B160" s="60"/>
    </row>
    <row r="161" spans="1:2" s="49" customFormat="1" ht="19.5" customHeight="1">
      <c r="A161" s="61" t="s">
        <v>277</v>
      </c>
      <c r="B161" s="60"/>
    </row>
    <row r="162" spans="1:2" s="49" customFormat="1" ht="19.5" customHeight="1">
      <c r="A162" s="61" t="s">
        <v>278</v>
      </c>
      <c r="B162" s="60"/>
    </row>
    <row r="163" spans="1:2" s="49" customFormat="1" ht="19.5" customHeight="1">
      <c r="A163" s="61" t="s">
        <v>279</v>
      </c>
      <c r="B163" s="60"/>
    </row>
    <row r="164" spans="1:2" s="49" customFormat="1" ht="19.5" customHeight="1">
      <c r="A164" s="61" t="s">
        <v>280</v>
      </c>
      <c r="B164" s="60"/>
    </row>
    <row r="165" spans="1:2" s="49" customFormat="1" ht="19.5" customHeight="1">
      <c r="A165" s="61" t="s">
        <v>281</v>
      </c>
      <c r="B165" s="60"/>
    </row>
    <row r="166" spans="1:2" s="49" customFormat="1" ht="19.5" customHeight="1">
      <c r="A166" s="61" t="s">
        <v>282</v>
      </c>
      <c r="B166" s="60"/>
    </row>
    <row r="167" spans="1:2" s="49" customFormat="1" ht="19.5" customHeight="1">
      <c r="A167" s="61" t="s">
        <v>283</v>
      </c>
      <c r="B167" s="60"/>
    </row>
    <row r="168" spans="1:2" s="49" customFormat="1" ht="19.5" customHeight="1">
      <c r="A168" s="61" t="s">
        <v>284</v>
      </c>
      <c r="B168" s="60"/>
    </row>
    <row r="169" spans="1:2" s="49" customFormat="1" ht="19.5" customHeight="1">
      <c r="A169" s="58" t="s">
        <v>285</v>
      </c>
      <c r="B169" s="60"/>
    </row>
    <row r="170" spans="1:2" s="49" customFormat="1" ht="19.5" customHeight="1">
      <c r="A170" s="58" t="s">
        <v>286</v>
      </c>
      <c r="B170" s="60"/>
    </row>
    <row r="171" spans="1:2" s="49" customFormat="1" ht="19.5" customHeight="1">
      <c r="A171" s="58"/>
      <c r="B171" s="60"/>
    </row>
    <row r="172" spans="1:2" s="49" customFormat="1" ht="19.5" customHeight="1">
      <c r="A172" s="63" t="s">
        <v>287</v>
      </c>
      <c r="B172" s="64"/>
    </row>
    <row r="173" s="49" customFormat="1" ht="19.5" customHeight="1"/>
    <row r="174" s="49" customFormat="1" ht="19.5" customHeight="1"/>
    <row r="175" s="49" customFormat="1" ht="19.5" customHeight="1"/>
    <row r="176" s="49" customFormat="1" ht="19.5" customHeight="1"/>
    <row r="177" s="49" customFormat="1" ht="19.5" customHeight="1"/>
    <row r="178" s="49" customFormat="1" ht="19.5" customHeight="1"/>
    <row r="179" s="49" customFormat="1" ht="19.5" customHeight="1"/>
    <row r="180" s="49" customFormat="1" ht="19.5" customHeight="1"/>
    <row r="181" s="49" customFormat="1" ht="19.5" customHeight="1"/>
    <row r="182" s="49" customFormat="1" ht="19.5" customHeight="1"/>
    <row r="183" s="49" customFormat="1" ht="19.5" customHeight="1"/>
    <row r="184" s="49" customFormat="1" ht="19.5" customHeight="1"/>
    <row r="185" s="49" customFormat="1" ht="19.5" customHeight="1"/>
    <row r="186" s="49" customFormat="1" ht="19.5" customHeight="1"/>
    <row r="187" s="49" customFormat="1" ht="19.5" customHeight="1"/>
    <row r="188" s="49" customFormat="1" ht="19.5" customHeight="1"/>
    <row r="189" s="49" customFormat="1" ht="19.5" customHeight="1"/>
    <row r="190" s="49" customFormat="1" ht="19.5" customHeight="1"/>
    <row r="191" s="49" customFormat="1" ht="19.5" customHeight="1"/>
    <row r="192" s="49" customFormat="1" ht="19.5" customHeight="1"/>
    <row r="193" s="49" customFormat="1" ht="19.5" customHeight="1"/>
    <row r="194" s="49" customFormat="1" ht="19.5" customHeight="1"/>
    <row r="195" s="49" customFormat="1" ht="19.5" customHeight="1"/>
    <row r="196" s="49" customFormat="1" ht="19.5" customHeight="1"/>
    <row r="197" s="49" customFormat="1" ht="19.5" customHeight="1"/>
    <row r="198" s="49" customFormat="1" ht="19.5" customHeight="1"/>
    <row r="199" s="49" customFormat="1" ht="19.5" customHeight="1"/>
    <row r="200" s="49" customFormat="1" ht="19.5" customHeight="1"/>
    <row r="201" s="49" customFormat="1" ht="15.75" customHeight="1"/>
    <row r="202" s="49" customFormat="1" ht="19.5" customHeight="1"/>
    <row r="203" s="49" customFormat="1" ht="19.5" customHeight="1"/>
    <row r="204" s="49" customFormat="1" ht="19.5" customHeight="1"/>
    <row r="205" s="49" customFormat="1" ht="19.5" customHeight="1"/>
    <row r="206" s="49" customFormat="1" ht="19.5" customHeight="1"/>
    <row r="207" s="49" customFormat="1" ht="19.5" customHeight="1"/>
    <row r="208" s="49" customFormat="1" ht="19.5" customHeight="1"/>
    <row r="209" s="49" customFormat="1" ht="19.5" customHeight="1"/>
    <row r="210" s="49" customFormat="1" ht="19.5" customHeight="1"/>
    <row r="211" s="49" customFormat="1" ht="19.5" customHeight="1"/>
    <row r="212" s="49" customFormat="1" ht="19.5" customHeight="1"/>
    <row r="213" s="49" customFormat="1" ht="19.5" customHeight="1"/>
    <row r="214" s="49" customFormat="1" ht="19.5" customHeight="1"/>
    <row r="215" s="49" customFormat="1" ht="19.5" customHeight="1"/>
    <row r="216" s="49" customFormat="1" ht="19.5" customHeight="1"/>
    <row r="217" s="49" customFormat="1" ht="19.5" customHeight="1"/>
    <row r="218" s="49" customFormat="1" ht="19.5" customHeight="1"/>
    <row r="219" s="49" customFormat="1" ht="19.5" customHeight="1"/>
    <row r="220" s="49" customFormat="1" ht="19.5" customHeight="1"/>
    <row r="221" s="49" customFormat="1" ht="19.5" customHeight="1"/>
    <row r="222" s="49" customFormat="1" ht="19.5" customHeight="1"/>
    <row r="223" s="49" customFormat="1" ht="19.5" customHeight="1"/>
    <row r="224" s="49" customFormat="1" ht="19.5" customHeight="1"/>
    <row r="225" s="49" customFormat="1" ht="19.5" customHeight="1"/>
    <row r="226" s="49" customFormat="1" ht="19.5" customHeight="1"/>
    <row r="227" s="49" customFormat="1" ht="19.5" customHeight="1"/>
    <row r="228" s="49" customFormat="1" ht="19.5" customHeight="1"/>
    <row r="229" s="49" customFormat="1" ht="19.5" customHeight="1"/>
    <row r="230" s="49" customFormat="1" ht="19.5" customHeight="1"/>
    <row r="231" s="49" customFormat="1" ht="19.5" customHeight="1"/>
    <row r="232" s="49" customFormat="1" ht="19.5" customHeight="1"/>
    <row r="233" s="49" customFormat="1" ht="19.5" customHeight="1"/>
    <row r="234" s="49" customFormat="1" ht="19.5" customHeight="1"/>
    <row r="235" s="49" customFormat="1" ht="19.5" customHeight="1"/>
    <row r="236" s="49" customFormat="1" ht="19.5" customHeight="1"/>
    <row r="237" s="49" customFormat="1" ht="19.5" customHeight="1"/>
    <row r="238" s="49" customFormat="1" ht="19.5" customHeight="1"/>
    <row r="239" s="49" customFormat="1" ht="19.5" customHeight="1"/>
    <row r="240" s="49" customFormat="1" ht="19.5" customHeight="1"/>
    <row r="241" s="49" customFormat="1" ht="19.5" customHeight="1"/>
    <row r="242" s="49" customFormat="1" ht="19.5" customHeight="1"/>
    <row r="243" s="49" customFormat="1" ht="19.5" customHeight="1"/>
    <row r="244" s="49" customFormat="1" ht="19.5" customHeight="1"/>
    <row r="245" s="49" customFormat="1" ht="19.5" customHeight="1"/>
    <row r="246" s="49" customFormat="1" ht="19.5" customHeight="1"/>
    <row r="247" s="49" customFormat="1" ht="19.5" customHeight="1"/>
    <row r="248" s="49" customFormat="1" ht="19.5" customHeight="1"/>
    <row r="249" s="49" customFormat="1" ht="19.5" customHeight="1"/>
    <row r="250" s="49" customFormat="1" ht="19.5" customHeight="1"/>
    <row r="251" s="49" customFormat="1" ht="19.5" customHeight="1"/>
    <row r="252" s="49" customFormat="1" ht="19.5" customHeight="1"/>
    <row r="253" s="49" customFormat="1" ht="19.5" customHeight="1"/>
    <row r="254" s="49" customFormat="1" ht="19.5" customHeight="1"/>
    <row r="255" s="49" customFormat="1" ht="19.5" customHeight="1"/>
    <row r="256" s="49" customFormat="1" ht="19.5" customHeight="1"/>
    <row r="257" s="49" customFormat="1" ht="19.5" customHeight="1"/>
    <row r="258" s="49"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cp:lastModifiedBy>
  <cp:lastPrinted>2015-10-27T06:47:36Z</cp:lastPrinted>
  <dcterms:created xsi:type="dcterms:W3CDTF">2015-10-28T00:27:19Z</dcterms:created>
  <dcterms:modified xsi:type="dcterms:W3CDTF">2021-11-18T08:26:09Z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8DD5931177394F2C93E4C5EB50F99A15</vt:lpwstr>
  </property>
</Properties>
</file>