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<sst xmlns="http://schemas.openxmlformats.org/spreadsheetml/2006/main" count="574" uniqueCount="381">
  <si>
    <t>2020年度部门预算表格</t>
  </si>
  <si>
    <t>部门名称：中国共产主义青年团夏邑县委员会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</si>
  <si>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</si>
  <si>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</si>
  <si>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</si>
  <si>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</si>
  <si>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</si>
  <si>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</si>
  <si>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</si>
  <si>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</si>
  <si>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</si>
  <si>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</si>
  <si>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</si>
  <si>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</si>
  <si>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</si>
  <si>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</si>
  <si>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</si>
  <si>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</si>
  <si>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</si>
  <si>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</si>
  <si>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</si>
  <si>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</si>
  <si>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</si>
  <si>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</si>
  <si>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</si>
  <si>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</si>
  <si>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</si>
  <si>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</si>
  <si>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</si>
  <si>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</si>
  <si>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</si>
  <si>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</si>
  <si>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</si>
  <si>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</si>
  <si>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</si>
  <si>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</si>
  <si>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</si>
  <si>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</si>
  <si>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</si>
  <si>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</si>
  <si>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</si>
  <si>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</si>
  <si>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</si>
  <si>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</si>
  <si>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</si>
  <si>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</si>
  <si>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</si>
  <si>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</si>
  <si>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</si>
  <si>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</si>
  <si>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</si>
  <si>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</si>
  <si>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</si>
  <si>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</si>
  <si>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</si>
  <si>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</si>
  <si>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</si>
  <si>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</si>
  <si>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</si>
  <si>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</si>
  <si>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</si>
  <si>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</si>
  <si>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</si>
  <si>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</si>
  <si>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</si>
  <si>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</si>
  <si>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</si>
  <si>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</si>
  <si>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</si>
  <si>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</si>
  <si>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</si>
  <si>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</si>
  <si>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</si>
  <si>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</si>
  <si>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</si>
  <si>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</si>
  <si>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</si>
  <si>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</si>
  <si>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</si>
  <si>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</si>
  <si>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</si>
  <si>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29</t>
  </si>
  <si>
    <t>01</t>
  </si>
  <si>
    <t>行政运行</t>
  </si>
  <si>
    <t>99</t>
  </si>
  <si>
    <t>其他群众团体事务支出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</si>
  <si>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</si>
  <si>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</si>
  <si>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</si>
  <si>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</si>
  <si>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</si>
  <si>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</si>
  <si>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</si>
  <si>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</si>
  <si>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</si>
  <si>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</si>
  <si>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</si>
  <si>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</si>
  <si>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</si>
  <si>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</si>
  <si>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</si>
  <si>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</si>
  <si>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</si>
  <si>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</si>
  <si>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</si>
  <si>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</si>
  <si>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</si>
  <si>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</si>
  <si>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</si>
  <si>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</si>
  <si>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</si>
  <si>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</si>
  <si>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</si>
  <si>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</si>
  <si>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</si>
  <si>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</si>
  <si>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</si>
  <si>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</si>
  <si>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</si>
  <si>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</si>
  <si>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</si>
  <si>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</si>
  <si>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</si>
  <si>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</si>
  <si>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</si>
  <si>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.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</si>
  <si>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</si>
  <si>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</si>
  <si>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</si>
  <si>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</si>
  <si>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</si>
  <si>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</si>
  <si>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</si>
  <si>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</si>
  <si>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</si>
  <si>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</si>
  <si>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</si>
  <si>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</si>
  <si>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</si>
  <si>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</si>
  <si>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</si>
  <si>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</si>
  <si>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</si>
  <si>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</si>
  <si>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</si>
  <si>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</si>
  <si>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</si>
  <si>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</si>
  <si>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</si>
  <si>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</si>
  <si>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</si>
  <si>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</si>
  <si>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</si>
  <si>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</si>
  <si>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</si>
  <si>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</si>
  <si>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</si>
  <si>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</si>
  <si>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</si>
  <si>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</si>
  <si>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</si>
  <si>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</si>
  <si>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</si>
  <si>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</si>
  <si>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</si>
  <si>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</si>
  <si>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</si>
  <si>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</si>
  <si>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</si>
  <si>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</si>
  <si>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</si>
  <si>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</si>
  <si>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</si>
  <si>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</si>
  <si>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</si>
  <si>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</si>
  <si>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</si>
  <si>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</si>
  <si>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</si>
  <si>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</si>
  <si>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</si>
  <si>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</si>
  <si>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</si>
  <si>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</si>
  <si>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</si>
  <si>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</si>
  <si>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</si>
  <si>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</si>
  <si>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</si>
  <si>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</si>
  <si>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</si>
  <si>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</si>
  <si>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</si>
  <si>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</si>
  <si>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</si>
  <si>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</si>
  <si>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</si>
  <si>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</si>
  <si>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</si>
  <si>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</si>
  <si>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</si>
  <si>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</si>
  <si>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</si>
  <si>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</si>
  <si>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</si>
  <si>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</si>
  <si>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</si>
  <si>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</si>
  <si>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</si>
  <si>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</si>
  <si>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</si>
  <si>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</si>
  <si>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</si>
  <si>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</si>
  <si>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</si>
  <si>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</si>
  <si>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</si>
  <si>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</si>
  <si>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</si>
  <si>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</si>
  <si>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</si>
  <si>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</si>
  <si>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</si>
  <si>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</si>
  <si>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</si>
  <si>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</si>
  <si>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</si>
  <si>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</si>
  <si>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</si>
  <si>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</si>
  <si>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</si>
  <si>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</si>
  <si>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</si>
  <si>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</si>
  <si>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</si>
  <si>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</si>
  <si>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</si>
  <si>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</si>
  <si>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</si>
  <si>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</si>
  <si>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</si>
  <si>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</si>
  <si>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</si>
  <si>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</si>
  <si>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</si>
  <si>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</si>
  <si>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</si>
  <si>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</si>
  <si>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</si>
  <si>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</si>
  <si>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</si>
  <si>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</si>
  <si>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</si>
  <si>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</si>
  <si>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</si>
  <si>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</si>
  <si>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</si>
  <si>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</si>
  <si>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</si>
  <si>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</si>
  <si>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</si>
  <si>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</si>
  <si>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</si>
  <si>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</si>
  <si>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</si>
  <si>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</si>
  <si>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</si>
  <si>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</si>
  <si>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</si>
  <si>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</si>
  <si>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</si>
  <si>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</si>
  <si>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</si>
  <si>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</si>
  <si>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</si>
  <si>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</si>
  <si>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</si>
  <si>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</si>
  <si>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</si>
  <si>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</si>
  <si>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</si>
  <si>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</si>
  <si>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</si>
  <si>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</si>
  <si>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</si>
  <si>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</si>
  <si>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</si>
  <si>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</si>
  <si>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</si>
  <si>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</si>
  <si>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</si>
  <si>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</si>
  <si>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</si>
  <si>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中国共产主义青年团夏邑县委员会</t>
  </si>
  <si>
    <t>编制人数</t>
  </si>
  <si>
    <t>实有人数</t>
  </si>
  <si>
    <t>联系人</t>
  </si>
  <si>
    <t>刘桂玲</t>
  </si>
  <si>
    <t>联系方式</t>
  </si>
  <si>
    <t>单位职能概述</t>
  </si>
  <si>
    <t xml:space="preserve">  一、领导全县共青团工作。根据党的中心任务，按照县委和上级团委的要求，提出每个时期青年工作的任务，制订全县团的工作计划。
二、围绕我县两大文明建设，组织全县团员青年积极开展各种有益的社会活动。
三、负责检查、督促、协调各乡（镇）、学校团委、县直各单位团组织的工作落实情况和活动情况。
四、调查青少年思想动态和青少年工作情况，掌握青少年工作的新情况、新问题，探索青少年工作规律，做好青少年工作的理论研究。
五、关心青年利益，保护青年的合法权益，为青年服务，动员社会各界力量保护青年的健康成长。
六、协助党委考核、选拔、管理、培训团干部，不断向党输送优秀青年干部人才，发挥党的后备军作用。
七、按照“以团带队”的原则，领导全县少先队工作。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</si>
  <si>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</si>
  <si>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</si>
  <si>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</si>
  <si>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</si>
  <si>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</si>
  <si>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</si>
  <si>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</si>
  <si>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</si>
  <si>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</si>
  <si>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</si>
  <si>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</si>
  <si>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负责全县团的组织建设，做好全县团干部、青年志愿者的培训、表彰和青年之家的建立工作，协助乡镇、学校做好团委领导班子的考察、管理、配备工作。抓好全县青年学生的工作，协助政府教育部门做好中、小学生的教育管理工作，提出全县学校共青团工作和少先队工作的计划任务，并组织实施；指导学校团队组织开展思想教育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</si>
  <si>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</si>
  <si>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</si>
  <si>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</si>
  <si>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</si>
  <si>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</si>
  <si>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</si>
  <si>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</si>
  <si>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</si>
  <si>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 xml:space="preserve"> 按质按量完成共青团专项工作任务</t>
  </si>
  <si>
    <t>质量指标</t>
  </si>
  <si>
    <t>成本指标</t>
  </si>
  <si>
    <t>整体目标</t>
  </si>
  <si>
    <t>效益指标</t>
  </si>
  <si>
    <t>社会效益</t>
  </si>
  <si>
    <t>更好的引领和服务青少年</t>
  </si>
  <si>
    <t>经济效益</t>
  </si>
  <si>
    <t>社会公众或服务对象满意度指标</t>
  </si>
  <si>
    <t>服务对象满意度</t>
  </si>
  <si>
    <t>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</si>
  <si>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</si>
  <si>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</si>
  <si>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</si>
  <si>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</si>
  <si>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</si>
  <si>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</si>
  <si>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</si>
  <si>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</si>
  <si>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团组织建设及团干部、少先队工作培训</t>
  </si>
  <si>
    <t>培训团干部数量人次</t>
  </si>
  <si>
    <t>≧1000</t>
  </si>
  <si>
    <t>提升团干部队伍建设水平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</si>
  <si>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95%</t>
    </r>
  </si>
  <si>
    <t>受训学员满意度</t>
  </si>
  <si>
    <t>举办团干部培训场次</t>
  </si>
  <si>
    <t>≧5</t>
  </si>
  <si>
    <t>培训活动开展及时性</t>
  </si>
  <si>
    <t>及时</t>
  </si>
  <si>
    <t>培训合格率</t>
  </si>
  <si>
    <t>团干部理论学习水平提升</t>
  </si>
  <si>
    <t>表彰全县先进团组织、先进个人及开展团的活动</t>
  </si>
  <si>
    <t>表彰人数</t>
  </si>
  <si>
    <t>根据当年实际情况</t>
  </si>
  <si>
    <t>扩大共青团在青年中的影响力，树立先进典型</t>
  </si>
  <si>
    <t>促进</t>
  </si>
  <si>
    <t>群众满意度</t>
  </si>
  <si>
    <t>表彰活动开展及时性</t>
  </si>
  <si>
    <t>表彰活动完成率</t>
  </si>
  <si>
    <t>青年之家建设</t>
  </si>
  <si>
    <t>开展优秀志愿者表彰活动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</si>
  <si>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1次</t>
    </r>
  </si>
  <si>
    <t xml:space="preserve">促进志愿者综合素质提升 </t>
  </si>
  <si>
    <t>逐渐加强</t>
  </si>
  <si>
    <t>服务地区满意度</t>
  </si>
  <si>
    <t>组织志愿者服务次数</t>
  </si>
  <si>
    <t>≧20次</t>
  </si>
  <si>
    <t>志愿者服务提供及时性</t>
  </si>
  <si>
    <t>志愿者服务实现率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</si>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</sst>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0;_琀"/>
    <numFmt numFmtId="181" formatCode="yyyy&quot;年&quot;m&quot;月&quot;d&quot;日&quot;;@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;\(\$#,##0\)"/>
    <numFmt numFmtId="185" formatCode="0.0"/>
    <numFmt numFmtId="186" formatCode="#,##0;\-#,##0;&quot;-&quot;"/>
    <numFmt numFmtId="187" formatCode="#,##0;\(#,##0\)"/>
    <numFmt numFmtId="188" formatCode="\$#,##0.00;\(\$#,##0.00\)"/>
    <numFmt numFmtId="189" formatCode="_-* #,##0.00&quot;$&quot;_-;\-* #,##0.00&quot;$&quot;_-;_-* &quot;-&quot;??&quot;$&quot;_-;_-@_-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_$_-;\-* #,##0.00_$_-;_-* &quot;-&quot;??_$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5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b/>
      <sz val="11"/>
      <color indexed="56"/>
      <name val="微软雅黑"/>
      <family val="2"/>
    </font>
    <font>
      <sz val="11"/>
      <color indexed="52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b/>
      <sz val="15"/>
      <color indexed="56"/>
      <name val="微软雅黑"/>
      <family val="2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3"/>
      <color indexed="56"/>
      <name val="微软雅黑"/>
      <family val="2"/>
    </font>
    <font>
      <sz val="7"/>
      <name val="Small Fonts"/>
      <family val="2"/>
    </font>
    <font>
      <sz val="12"/>
      <color indexed="17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Helv"/>
      <family val="2"/>
    </font>
    <font>
      <sz val="12"/>
      <name val="Courier"/>
      <family val="3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SimSun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0.5"/>
      <color theme="1"/>
      <name val="宋体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27" fillId="3" borderId="0" applyNumberFormat="0" applyBorder="0" applyAlignment="0" applyProtection="0"/>
    <xf numFmtId="0" fontId="36" fillId="2" borderId="1" applyNumberFormat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29" fillId="7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3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9" fillId="0" borderId="0">
      <alignment horizontal="centerContinuous" vertical="center"/>
      <protection/>
    </xf>
    <xf numFmtId="0" fontId="34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50" fillId="0" borderId="4" applyNumberFormat="0" applyFill="0" applyAlignment="0" applyProtection="0"/>
    <xf numFmtId="0" fontId="28" fillId="6" borderId="0" applyNumberFormat="0" applyBorder="0" applyAlignment="0" applyProtection="0"/>
    <xf numFmtId="0" fontId="33" fillId="12" borderId="0" applyNumberFormat="0" applyBorder="0" applyAlignment="0" applyProtection="0"/>
    <xf numFmtId="0" fontId="31" fillId="0" borderId="5" applyNumberFormat="0" applyFill="0" applyAlignment="0" applyProtection="0"/>
    <xf numFmtId="0" fontId="33" fillId="13" borderId="0" applyNumberFormat="0" applyBorder="0" applyAlignment="0" applyProtection="0"/>
    <xf numFmtId="0" fontId="28" fillId="6" borderId="0" applyNumberFormat="0" applyBorder="0" applyAlignment="0" applyProtection="0"/>
    <xf numFmtId="0" fontId="47" fillId="4" borderId="6" applyNumberFormat="0" applyAlignment="0" applyProtection="0"/>
    <xf numFmtId="0" fontId="10" fillId="14" borderId="0" applyNumberFormat="0" applyBorder="0" applyAlignment="0" applyProtection="0"/>
    <xf numFmtId="0" fontId="38" fillId="4" borderId="1" applyNumberFormat="0" applyAlignment="0" applyProtection="0"/>
    <xf numFmtId="0" fontId="37" fillId="7" borderId="7" applyNumberFormat="0" applyAlignment="0" applyProtection="0"/>
    <xf numFmtId="0" fontId="33" fillId="15" borderId="0" applyNumberFormat="0" applyBorder="0" applyAlignment="0" applyProtection="0"/>
    <xf numFmtId="18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  <xf numFmtId="0" fontId="10" fillId="16" borderId="0" applyNumberFormat="0" applyBorder="0" applyAlignment="0" applyProtection="0"/>
    <xf numFmtId="0" fontId="46" fillId="3" borderId="0" applyNumberFormat="0" applyBorder="0" applyAlignment="0" applyProtection="0"/>
    <xf numFmtId="0" fontId="30" fillId="14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3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180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27" fillId="20" borderId="0" applyNumberFormat="0" applyBorder="0" applyAlignment="0" applyProtection="0"/>
    <xf numFmtId="0" fontId="10" fillId="18" borderId="0" applyNumberFormat="0" applyBorder="0" applyAlignment="0" applyProtection="0"/>
    <xf numFmtId="0" fontId="27" fillId="20" borderId="0" applyNumberFormat="0" applyBorder="0" applyAlignment="0" applyProtection="0"/>
    <xf numFmtId="0" fontId="33" fillId="10" borderId="0" applyNumberFormat="0" applyBorder="0" applyAlignment="0" applyProtection="0"/>
    <xf numFmtId="0" fontId="10" fillId="2" borderId="0" applyNumberFormat="0" applyBorder="0" applyAlignment="0" applyProtection="0"/>
    <xf numFmtId="0" fontId="27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0" applyNumberFormat="0" applyBorder="0" applyAlignment="0" applyProtection="0"/>
    <xf numFmtId="0" fontId="33" fillId="24" borderId="0" applyNumberFormat="0" applyBorder="0" applyAlignment="0" applyProtection="0"/>
    <xf numFmtId="0" fontId="34" fillId="16" borderId="0" applyNumberFormat="0" applyBorder="0" applyAlignment="0" applyProtection="0"/>
    <xf numFmtId="0" fontId="34" fillId="4" borderId="0" applyNumberFormat="0" applyBorder="0" applyAlignment="0" applyProtection="0"/>
    <xf numFmtId="0" fontId="20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8" borderId="0" applyNumberFormat="0" applyBorder="0" applyAlignment="0" applyProtection="0"/>
    <xf numFmtId="0" fontId="34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52" fillId="3" borderId="0" applyNumberFormat="0" applyBorder="0" applyAlignment="0" applyProtection="0"/>
    <xf numFmtId="0" fontId="29" fillId="25" borderId="0" applyNumberFormat="0" applyBorder="0" applyAlignment="0" applyProtection="0"/>
    <xf numFmtId="0" fontId="40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5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8" fillId="6" borderId="0" applyNumberFormat="0" applyBorder="0" applyAlignment="0" applyProtection="0"/>
    <xf numFmtId="0" fontId="29" fillId="2" borderId="0" applyNumberFormat="0" applyBorder="0" applyAlignment="0" applyProtection="0"/>
    <xf numFmtId="186" fontId="58" fillId="0" borderId="0" applyFill="0" applyBorder="0" applyAlignment="0">
      <protection/>
    </xf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57" fillId="0" borderId="0">
      <alignment/>
      <protection/>
    </xf>
    <xf numFmtId="0" fontId="5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2" fillId="3" borderId="0" applyNumberFormat="0" applyBorder="0" applyAlignment="0" applyProtection="0"/>
    <xf numFmtId="0" fontId="55" fillId="27" borderId="0" applyNumberFormat="0" applyBorder="0" applyAlignment="0" applyProtection="0"/>
    <xf numFmtId="183" fontId="0" fillId="0" borderId="0" applyFont="0" applyFill="0" applyBorder="0" applyAlignment="0" applyProtection="0"/>
    <xf numFmtId="188" fontId="57" fillId="0" borderId="0">
      <alignment/>
      <protection/>
    </xf>
    <xf numFmtId="0" fontId="54" fillId="0" borderId="0" applyProtection="0">
      <alignment/>
    </xf>
    <xf numFmtId="181" fontId="0" fillId="0" borderId="0" applyFont="0" applyFill="0" applyBorder="0" applyAlignment="0" applyProtection="0"/>
    <xf numFmtId="184" fontId="57" fillId="0" borderId="0">
      <alignment/>
      <protection/>
    </xf>
    <xf numFmtId="2" fontId="54" fillId="0" borderId="0" applyProtection="0">
      <alignment/>
    </xf>
    <xf numFmtId="0" fontId="60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3" fillId="0" borderId="0" applyProtection="0">
      <alignment/>
    </xf>
    <xf numFmtId="0" fontId="56" fillId="0" borderId="0" applyProtection="0">
      <alignment/>
    </xf>
    <xf numFmtId="0" fontId="60" fillId="22" borderId="12" applyNumberFormat="0" applyBorder="0" applyAlignment="0" applyProtection="0"/>
    <xf numFmtId="0" fontId="52" fillId="3" borderId="0" applyNumberFormat="0" applyBorder="0" applyAlignment="0" applyProtection="0"/>
    <xf numFmtId="37" fontId="51" fillId="0" borderId="0">
      <alignment/>
      <protection/>
    </xf>
    <xf numFmtId="0" fontId="61" fillId="0" borderId="0">
      <alignment/>
      <protection/>
    </xf>
    <xf numFmtId="0" fontId="63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2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0" fillId="6" borderId="0" applyNumberFormat="0" applyBorder="0" applyAlignment="0" applyProtection="0"/>
    <xf numFmtId="0" fontId="28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4" fillId="7" borderId="0" applyNumberFormat="0" applyBorder="0" applyAlignment="0" applyProtection="0"/>
    <xf numFmtId="0" fontId="28" fillId="6" borderId="0" applyNumberFormat="0" applyBorder="0" applyAlignment="0" applyProtection="0"/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" fillId="0" borderId="0">
      <alignment/>
      <protection/>
    </xf>
    <xf numFmtId="0" fontId="28" fillId="6" borderId="0" applyNumberFormat="0" applyBorder="0" applyAlignment="0" applyProtection="0"/>
    <xf numFmtId="40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19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8" fillId="6" borderId="0" applyNumberFormat="0" applyBorder="0" applyAlignment="0" applyProtection="0"/>
    <xf numFmtId="0" fontId="4" fillId="0" borderId="0">
      <alignment vertical="center"/>
      <protection/>
    </xf>
    <xf numFmtId="0" fontId="40" fillId="6" borderId="0" applyNumberFormat="0" applyBorder="0" applyAlignment="0" applyProtection="0"/>
    <xf numFmtId="0" fontId="28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" fillId="0" borderId="0">
      <alignment/>
      <protection/>
    </xf>
    <xf numFmtId="185" fontId="1" fillId="0" borderId="12">
      <alignment vertical="center"/>
      <protection locked="0"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" borderId="0" applyNumberFormat="0" applyBorder="0" applyAlignment="0" applyProtection="0"/>
    <xf numFmtId="0" fontId="4" fillId="0" borderId="0">
      <alignment vertical="center"/>
      <protection/>
    </xf>
    <xf numFmtId="0" fontId="55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46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2" fillId="3" borderId="0" applyNumberFormat="0" applyBorder="0" applyAlignment="0" applyProtection="0"/>
    <xf numFmtId="0" fontId="6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55" fillId="29" borderId="0" applyNumberFormat="0" applyBorder="0" applyAlignment="0" applyProtection="0"/>
    <xf numFmtId="1" fontId="1" fillId="0" borderId="12">
      <alignment vertical="center"/>
      <protection locked="0"/>
    </xf>
    <xf numFmtId="0" fontId="62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38" fontId="0" fillId="0" borderId="0" applyFont="0" applyFill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9" fontId="74" fillId="0" borderId="12" xfId="0" applyNumberFormat="1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9" fontId="74" fillId="0" borderId="12" xfId="0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justify" vertical="center"/>
    </xf>
    <xf numFmtId="9" fontId="77" fillId="0" borderId="12" xfId="0" applyNumberFormat="1" applyFont="1" applyFill="1" applyBorder="1" applyAlignment="1">
      <alignment horizontal="center" vertical="center" wrapText="1"/>
    </xf>
    <xf numFmtId="9" fontId="7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20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1" fillId="0" borderId="0" xfId="195" applyNumberFormat="1" applyFont="1" applyFill="1" applyAlignment="1" applyProtection="1">
      <alignment horizontal="center" vertical="center"/>
      <protection/>
    </xf>
    <xf numFmtId="196" fontId="18" fillId="0" borderId="22" xfId="195" applyNumberFormat="1" applyFont="1" applyFill="1" applyBorder="1" applyAlignment="1" applyProtection="1">
      <alignment horizontal="centerContinuous" vertical="center"/>
      <protection/>
    </xf>
    <xf numFmtId="196" fontId="18" fillId="0" borderId="11" xfId="195" applyNumberFormat="1" applyFont="1" applyFill="1" applyBorder="1" applyAlignment="1" applyProtection="1">
      <alignment horizontal="centerContinuous" vertical="center"/>
      <protection/>
    </xf>
    <xf numFmtId="196" fontId="18" fillId="0" borderId="23" xfId="195" applyNumberFormat="1" applyFont="1" applyFill="1" applyBorder="1" applyAlignment="1" applyProtection="1">
      <alignment horizontal="centerContinuous" vertical="center"/>
      <protection/>
    </xf>
    <xf numFmtId="196" fontId="18" fillId="0" borderId="22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/>
      <protection/>
    </xf>
    <xf numFmtId="196" fontId="22" fillId="0" borderId="22" xfId="195" applyNumberFormat="1" applyFont="1" applyBorder="1" applyAlignment="1">
      <alignment horizontal="center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18" fillId="0" borderId="24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18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6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7" xfId="195" applyNumberFormat="1" applyFont="1" applyFill="1" applyBorder="1" applyAlignment="1">
      <alignment horizontal="center" vertical="center"/>
      <protection/>
    </xf>
    <xf numFmtId="196" fontId="4" fillId="0" borderId="28" xfId="195" applyNumberFormat="1" applyFont="1" applyBorder="1" applyAlignment="1">
      <alignment horizontal="center" vertical="center"/>
      <protection/>
    </xf>
    <xf numFmtId="49" fontId="0" fillId="0" borderId="2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vertical="center"/>
    </xf>
    <xf numFmtId="196" fontId="0" fillId="0" borderId="0" xfId="195" applyNumberFormat="1" applyAlignment="1">
      <alignment horizontal="right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22" fillId="0" borderId="23" xfId="195" applyNumberFormat="1" applyFont="1" applyBorder="1" applyAlignment="1">
      <alignment horizontal="center" vertical="center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4" fillId="0" borderId="0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196" fontId="18" fillId="0" borderId="29" xfId="195" applyNumberFormat="1" applyFont="1" applyFill="1" applyBorder="1" applyAlignment="1" applyProtection="1">
      <alignment horizontal="center" vertical="center" wrapText="1"/>
      <protection/>
    </xf>
    <xf numFmtId="196" fontId="18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3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3" fillId="0" borderId="0" xfId="194" applyNumberFormat="1" applyFont="1" applyFill="1" applyAlignment="1" applyProtection="1">
      <alignment vertical="center"/>
      <protection/>
    </xf>
    <xf numFmtId="196" fontId="24" fillId="0" borderId="22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0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23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3" fillId="0" borderId="11" xfId="194" applyNumberFormat="1" applyFont="1" applyFill="1" applyBorder="1" applyAlignment="1">
      <alignment horizontal="left" vertical="center"/>
      <protection/>
    </xf>
    <xf numFmtId="196" fontId="23" fillId="0" borderId="11" xfId="194" applyNumberFormat="1" applyFont="1" applyFill="1" applyBorder="1" applyAlignment="1" applyProtection="1">
      <alignment vertical="center"/>
      <protection/>
    </xf>
    <xf numFmtId="196" fontId="23" fillId="0" borderId="11" xfId="194" applyNumberFormat="1" applyFont="1" applyFill="1" applyBorder="1" applyAlignment="1" applyProtection="1">
      <alignment horizontal="left" vertical="center"/>
      <protection/>
    </xf>
    <xf numFmtId="196" fontId="23" fillId="0" borderId="31" xfId="194" applyNumberFormat="1" applyFont="1" applyFill="1" applyBorder="1" applyAlignment="1" applyProtection="1">
      <alignment horizontal="left" vertical="center"/>
      <protection/>
    </xf>
    <xf numFmtId="196" fontId="23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right" vertical="center" wrapText="1"/>
      <protection/>
    </xf>
    <xf numFmtId="196" fontId="23" fillId="0" borderId="12" xfId="194" applyNumberFormat="1" applyFont="1" applyFill="1" applyBorder="1" applyAlignment="1" applyProtection="1">
      <alignment horizontal="left" vertical="center"/>
      <protection/>
    </xf>
    <xf numFmtId="196" fontId="23" fillId="0" borderId="12" xfId="194" applyNumberFormat="1" applyFont="1" applyFill="1" applyBorder="1" applyAlignment="1" applyProtection="1">
      <alignment vertical="center"/>
      <protection/>
    </xf>
    <xf numFmtId="196" fontId="2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>
      <alignment horizontal="center" vertical="center"/>
      <protection/>
    </xf>
    <xf numFmtId="196" fontId="18" fillId="0" borderId="29" xfId="195" applyNumberFormat="1" applyFont="1" applyFill="1" applyBorder="1" applyAlignment="1" applyProtection="1">
      <alignment vertical="center" wrapText="1"/>
      <protection/>
    </xf>
    <xf numFmtId="196" fontId="0" fillId="0" borderId="22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1" xfId="195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Alignment="1">
      <alignment horizontal="left" vertical="center"/>
    </xf>
    <xf numFmtId="196" fontId="0" fillId="0" borderId="11" xfId="195" applyNumberFormat="1" applyFont="1" applyFill="1" applyBorder="1" applyAlignment="1" applyProtection="1">
      <alignment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1" fillId="0" borderId="24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199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197" fontId="1" fillId="0" borderId="12" xfId="242" applyNumberFormat="1" applyFont="1" applyFill="1" applyBorder="1" applyAlignment="1" applyProtection="1">
      <alignment horizontal="center" vertical="center"/>
      <protection/>
    </xf>
    <xf numFmtId="198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24" xfId="242" applyNumberFormat="1" applyFont="1" applyFill="1" applyBorder="1" applyAlignment="1">
      <alignment horizontal="center" vertical="center" wrapText="1"/>
      <protection/>
    </xf>
    <xf numFmtId="197" fontId="1" fillId="0" borderId="26" xfId="242" applyNumberFormat="1" applyFont="1" applyFill="1" applyBorder="1" applyAlignment="1" applyProtection="1">
      <alignment horizontal="center" vertical="center"/>
      <protection/>
    </xf>
    <xf numFmtId="198" fontId="1" fillId="0" borderId="26" xfId="242" applyNumberFormat="1" applyFont="1" applyFill="1" applyBorder="1" applyAlignment="1" applyProtection="1">
      <alignment horizontal="center" vertical="center"/>
      <protection/>
    </xf>
    <xf numFmtId="0" fontId="1" fillId="0" borderId="26" xfId="242" applyNumberFormat="1" applyFont="1" applyFill="1" applyBorder="1" applyAlignment="1" applyProtection="1">
      <alignment horizontal="center" vertical="center" wrapText="1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0" fontId="1" fillId="0" borderId="12" xfId="242" applyNumberFormat="1" applyFont="1" applyFill="1" applyBorder="1" applyAlignment="1">
      <alignment horizontal="right" vertical="center"/>
      <protection/>
    </xf>
    <xf numFmtId="49" fontId="1" fillId="0" borderId="22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1" xfId="195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1" fillId="0" borderId="26" xfId="242" applyNumberFormat="1" applyFont="1" applyFill="1" applyBorder="1" applyAlignment="1">
      <alignment horizontal="center" vertical="center" wrapText="1"/>
      <protection/>
    </xf>
    <xf numFmtId="49" fontId="1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 applyProtection="1">
      <alignment horizontal="centerContinuous" vertical="center"/>
      <protection/>
    </xf>
    <xf numFmtId="202" fontId="24" fillId="0" borderId="2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26" xfId="194" applyNumberFormat="1" applyFont="1" applyFill="1" applyBorder="1" applyAlignment="1" applyProtection="1">
      <alignment horizontal="center" vertical="center" wrapText="1"/>
      <protection/>
    </xf>
    <xf numFmtId="202" fontId="22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 applyProtection="1">
      <alignment horizontal="centerContinuous" vertical="center"/>
      <protection/>
    </xf>
    <xf numFmtId="202" fontId="24" fillId="0" borderId="28" xfId="194" applyNumberFormat="1" applyFont="1" applyFill="1" applyBorder="1" applyAlignment="1" applyProtection="1">
      <alignment horizontal="centerContinuous" vertical="center"/>
      <protection/>
    </xf>
    <xf numFmtId="202" fontId="24" fillId="0" borderId="30" xfId="194" applyNumberFormat="1" applyFont="1" applyFill="1" applyBorder="1" applyAlignment="1" applyProtection="1">
      <alignment horizontal="center" vertical="center"/>
      <protection/>
    </xf>
    <xf numFmtId="202" fontId="22" fillId="0" borderId="24" xfId="194" applyNumberFormat="1" applyFont="1" applyFill="1" applyBorder="1" applyAlignment="1" applyProtection="1">
      <alignment horizontal="center" vertical="center" wrapText="1"/>
      <protection/>
    </xf>
    <xf numFmtId="202" fontId="24" fillId="0" borderId="31" xfId="194" applyNumberFormat="1" applyFont="1" applyFill="1" applyBorder="1" applyAlignment="1" applyProtection="1">
      <alignment horizontal="center" vertical="center" wrapText="1"/>
      <protection/>
    </xf>
    <xf numFmtId="202" fontId="24" fillId="0" borderId="30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23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26" xfId="194" applyNumberFormat="1" applyFont="1" applyFill="1" applyBorder="1" applyAlignment="1" applyProtection="1">
      <alignment horizontal="right" vertical="center"/>
      <protection/>
    </xf>
    <xf numFmtId="202" fontId="23" fillId="0" borderId="31" xfId="194" applyNumberFormat="1" applyFont="1" applyFill="1" applyBorder="1" applyAlignment="1" applyProtection="1">
      <alignment horizontal="left" vertical="center"/>
      <protection/>
    </xf>
    <xf numFmtId="202" fontId="23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>
      <alignment horizontal="center" vertical="center" wrapText="1"/>
      <protection/>
    </xf>
    <xf numFmtId="202" fontId="24" fillId="0" borderId="30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7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30" customWidth="1"/>
    <col min="2" max="2" width="73" style="230" customWidth="1"/>
    <col min="3" max="16384" width="10" style="230" customWidth="1"/>
  </cols>
  <sheetData>
    <row r="3" s="230" customFormat="1" ht="25.5" customHeight="1">
      <c r="B3" s="231" t="s">
        <v>0</v>
      </c>
    </row>
    <row r="4" s="230" customFormat="1" ht="43.5" customHeight="1">
      <c r="B4" s="232" t="s">
        <v>1</v>
      </c>
    </row>
    <row r="5" s="230" customFormat="1" ht="36" customHeight="1">
      <c r="B5" s="233" t="s">
        <v>2</v>
      </c>
    </row>
    <row r="6" s="230" customFormat="1" ht="31.5" customHeight="1">
      <c r="B6" s="230" t="s">
        <v>3</v>
      </c>
    </row>
    <row r="7" s="230" customFormat="1" ht="31.5" customHeight="1">
      <c r="B7" s="230" t="s">
        <v>4</v>
      </c>
    </row>
    <row r="8" s="230" customFormat="1" ht="31.5" customHeight="1">
      <c r="B8" s="230" t="s">
        <v>5</v>
      </c>
    </row>
    <row r="9" s="230" customFormat="1" ht="31.5" customHeight="1">
      <c r="B9" s="230" t="s">
        <v>6</v>
      </c>
    </row>
    <row r="10" s="230" customFormat="1" ht="31.5" customHeight="1">
      <c r="B10" s="230" t="s">
        <v>7</v>
      </c>
    </row>
    <row r="11" s="230" customFormat="1" ht="31.5" customHeight="1">
      <c r="B11" s="230" t="s">
        <v>8</v>
      </c>
    </row>
    <row r="12" s="230" customFormat="1" ht="31.5" customHeight="1">
      <c r="B12" s="230" t="s">
        <v>9</v>
      </c>
    </row>
    <row r="13" s="230" customFormat="1" ht="31.5" customHeight="1">
      <c r="B13" s="230" t="s">
        <v>10</v>
      </c>
    </row>
    <row r="14" s="230" customFormat="1" ht="31.5" customHeight="1">
      <c r="B14" s="230" t="s">
        <v>11</v>
      </c>
    </row>
    <row r="15" s="230" customFormat="1" ht="31.5" customHeight="1">
      <c r="B15" s="230" t="s">
        <v>12</v>
      </c>
    </row>
    <row r="16" s="230" customFormat="1" ht="31.5" customHeight="1">
      <c r="B16" s="230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D4" sqref="D4:L4"/>
    </sheetView>
  </sheetViews>
  <sheetFormatPr defaultColWidth="12" defaultRowHeight="24" customHeight="1"/>
  <cols>
    <col min="1" max="1" width="9.5" style="33" customWidth="1"/>
    <col min="2" max="6" width="8.33203125" style="33" customWidth="1"/>
    <col min="7" max="7" width="7.66015625" style="33" customWidth="1"/>
    <col min="8" max="8" width="8.33203125" style="33" customWidth="1"/>
    <col min="9" max="9" width="10.16015625" style="33" customWidth="1"/>
    <col min="10" max="10" width="11.5" style="33" customWidth="1"/>
    <col min="11" max="11" width="14.66015625" style="33" customWidth="1"/>
    <col min="12" max="12" width="23.66015625" style="33" customWidth="1"/>
    <col min="13" max="16384" width="12" style="33" customWidth="1"/>
  </cols>
  <sheetData>
    <row r="1" spans="1:12" s="33" customFormat="1" ht="39" customHeight="1">
      <c r="A1" s="34" t="s">
        <v>288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3" customFormat="1" ht="19.5" customHeight="1">
      <c r="A2" s="35" t="s">
        <v>289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3" customFormat="1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7" t="s">
        <v>290</v>
      </c>
      <c r="L3" s="47"/>
    </row>
    <row r="4" spans="1:12" s="33" customFormat="1" ht="30" customHeight="1">
      <c r="A4" s="37" t="s">
        <v>291</v>
      </c>
      <c r="B4" s="37" t="s">
        <v>292</v>
      </c>
      <c r="C4" s="37"/>
      <c r="D4" s="37" t="s">
        <v>293</v>
      </c>
      <c r="E4" s="37"/>
      <c r="F4" s="37"/>
      <c r="G4" s="37"/>
      <c r="H4" s="37"/>
      <c r="I4" s="37"/>
      <c r="J4" s="37"/>
      <c r="K4" s="37"/>
      <c r="L4" s="37"/>
    </row>
    <row r="5" spans="1:12" s="33" customFormat="1" ht="30" customHeight="1">
      <c r="A5" s="37"/>
      <c r="B5" s="37" t="s">
        <v>294</v>
      </c>
      <c r="C5" s="37">
        <v>7</v>
      </c>
      <c r="D5" s="37"/>
      <c r="E5" s="37" t="s">
        <v>295</v>
      </c>
      <c r="F5" s="37">
        <v>6</v>
      </c>
      <c r="G5" s="37"/>
      <c r="H5" s="37" t="s">
        <v>296</v>
      </c>
      <c r="I5" s="37" t="s">
        <v>297</v>
      </c>
      <c r="J5" s="37" t="s">
        <v>298</v>
      </c>
      <c r="K5" s="48">
        <v>15503815789</v>
      </c>
      <c r="L5" s="48"/>
    </row>
    <row r="6" spans="1:12" s="33" customFormat="1" ht="192" customHeight="1">
      <c r="A6" s="37"/>
      <c r="B6" s="37" t="s">
        <v>299</v>
      </c>
      <c r="C6" s="38" t="s">
        <v>300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s="33" customFormat="1" ht="30" customHeight="1">
      <c r="A7" s="37"/>
      <c r="B7" s="37" t="s">
        <v>301</v>
      </c>
      <c r="C7" s="37"/>
      <c r="D7" s="37"/>
      <c r="E7" s="37"/>
      <c r="F7" s="37" t="s">
        <v>302</v>
      </c>
      <c r="G7" s="37"/>
      <c r="H7" s="37"/>
      <c r="I7" s="37" t="s">
        <v>303</v>
      </c>
      <c r="J7" s="37"/>
      <c r="K7" s="37"/>
      <c r="L7" s="37"/>
    </row>
    <row r="8" spans="1:12" s="33" customFormat="1" ht="30" customHeight="1">
      <c r="A8" s="37"/>
      <c r="B8" s="37" t="s">
        <v>26</v>
      </c>
      <c r="C8" s="37" t="s">
        <v>304</v>
      </c>
      <c r="D8" s="37" t="s">
        <v>36</v>
      </c>
      <c r="E8" s="37" t="s">
        <v>305</v>
      </c>
      <c r="F8" s="37" t="s">
        <v>99</v>
      </c>
      <c r="G8" s="37" t="s">
        <v>100</v>
      </c>
      <c r="H8" s="37" t="s">
        <v>306</v>
      </c>
      <c r="I8" s="37" t="s">
        <v>307</v>
      </c>
      <c r="J8" s="37" t="s">
        <v>308</v>
      </c>
      <c r="K8" s="37" t="s">
        <v>309</v>
      </c>
      <c r="L8" s="37" t="s">
        <v>21</v>
      </c>
    </row>
    <row r="9" spans="1:12" s="33" customFormat="1" ht="30" customHeight="1">
      <c r="A9" s="37"/>
      <c r="B9" s="37">
        <v>53.8</v>
      </c>
      <c r="C9" s="37"/>
      <c r="D9" s="37"/>
      <c r="E9" s="37">
        <f>SUM(B9:D9)</f>
        <v>53.8</v>
      </c>
      <c r="F9" s="37">
        <v>38</v>
      </c>
      <c r="G9" s="37">
        <v>15.8</v>
      </c>
      <c r="H9" s="37">
        <f>SUM(F9:G9)</f>
        <v>53.8</v>
      </c>
      <c r="I9" s="37"/>
      <c r="J9" s="37"/>
      <c r="K9" s="37"/>
      <c r="L9" s="37">
        <f>SUM(I9:K9)</f>
        <v>0</v>
      </c>
    </row>
    <row r="10" spans="1:15" s="33" customFormat="1" ht="30" customHeight="1">
      <c r="A10" s="37" t="s">
        <v>310</v>
      </c>
      <c r="B10" s="39" t="s">
        <v>311</v>
      </c>
      <c r="C10" s="39"/>
      <c r="D10" s="39"/>
      <c r="E10" s="39"/>
      <c r="F10" s="39"/>
      <c r="G10" s="39"/>
      <c r="H10" s="39"/>
      <c r="I10" s="39"/>
      <c r="J10" s="39"/>
      <c r="K10" s="39"/>
      <c r="L10" s="49"/>
      <c r="O10" s="50"/>
    </row>
    <row r="11" spans="1:12" s="33" customFormat="1" ht="60" customHeight="1">
      <c r="A11" s="37"/>
      <c r="B11" s="39" t="s">
        <v>312</v>
      </c>
      <c r="C11" s="39"/>
      <c r="D11" s="39"/>
      <c r="E11" s="39"/>
      <c r="F11" s="39"/>
      <c r="G11" s="39"/>
      <c r="H11" s="39"/>
      <c r="I11" s="39"/>
      <c r="J11" s="39"/>
      <c r="K11" s="39"/>
      <c r="L11" s="49"/>
    </row>
    <row r="12" spans="1:12" s="33" customFormat="1" ht="25.5" customHeight="1">
      <c r="A12" s="37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9"/>
    </row>
    <row r="13" spans="1:12" s="33" customFormat="1" ht="27.75" customHeight="1" hidden="1">
      <c r="A13" s="4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9"/>
    </row>
    <row r="14" spans="1:12" s="33" customFormat="1" ht="30" customHeight="1">
      <c r="A14" s="37" t="s">
        <v>313</v>
      </c>
      <c r="B14" s="37" t="s">
        <v>314</v>
      </c>
      <c r="C14" s="37"/>
      <c r="D14" s="37" t="s">
        <v>315</v>
      </c>
      <c r="E14" s="37"/>
      <c r="F14" s="37" t="s">
        <v>316</v>
      </c>
      <c r="G14" s="37"/>
      <c r="H14" s="37"/>
      <c r="I14" s="37"/>
      <c r="J14" s="37"/>
      <c r="K14" s="37" t="s">
        <v>317</v>
      </c>
      <c r="L14" s="37" t="s">
        <v>318</v>
      </c>
    </row>
    <row r="15" spans="1:12" s="33" customFormat="1" ht="30" customHeight="1">
      <c r="A15" s="37"/>
      <c r="B15" s="41" t="s">
        <v>319</v>
      </c>
      <c r="C15" s="42"/>
      <c r="D15" s="37" t="s">
        <v>320</v>
      </c>
      <c r="E15" s="37"/>
      <c r="F15" s="37" t="s">
        <v>321</v>
      </c>
      <c r="G15" s="37"/>
      <c r="H15" s="37"/>
      <c r="I15" s="37"/>
      <c r="J15" s="37"/>
      <c r="K15" s="51">
        <v>1</v>
      </c>
      <c r="L15" s="37"/>
    </row>
    <row r="16" spans="1:12" s="33" customFormat="1" ht="30" customHeight="1">
      <c r="A16" s="37"/>
      <c r="B16" s="43"/>
      <c r="C16" s="44"/>
      <c r="D16" s="37" t="s">
        <v>322</v>
      </c>
      <c r="E16" s="37"/>
      <c r="F16" s="37" t="s">
        <v>321</v>
      </c>
      <c r="G16" s="37"/>
      <c r="H16" s="37"/>
      <c r="I16" s="37"/>
      <c r="J16" s="37"/>
      <c r="K16" s="51">
        <v>1</v>
      </c>
      <c r="L16" s="37"/>
    </row>
    <row r="17" spans="1:12" s="33" customFormat="1" ht="30" customHeight="1">
      <c r="A17" s="37"/>
      <c r="B17" s="45"/>
      <c r="C17" s="46"/>
      <c r="D17" s="37" t="s">
        <v>323</v>
      </c>
      <c r="E17" s="37"/>
      <c r="F17" s="37" t="s">
        <v>324</v>
      </c>
      <c r="G17" s="37"/>
      <c r="H17" s="37"/>
      <c r="I17" s="37"/>
      <c r="J17" s="37"/>
      <c r="K17" s="51">
        <v>1</v>
      </c>
      <c r="L17" s="37"/>
    </row>
    <row r="18" spans="1:12" s="33" customFormat="1" ht="30" customHeight="1">
      <c r="A18" s="37"/>
      <c r="B18" s="41" t="s">
        <v>325</v>
      </c>
      <c r="C18" s="42"/>
      <c r="D18" s="37" t="s">
        <v>326</v>
      </c>
      <c r="E18" s="37"/>
      <c r="F18" s="37" t="s">
        <v>327</v>
      </c>
      <c r="G18" s="37"/>
      <c r="H18" s="37"/>
      <c r="I18" s="37"/>
      <c r="J18" s="37"/>
      <c r="K18" s="51">
        <v>1</v>
      </c>
      <c r="L18" s="37"/>
    </row>
    <row r="19" spans="1:12" s="33" customFormat="1" ht="30" customHeight="1">
      <c r="A19" s="37"/>
      <c r="B19" s="43"/>
      <c r="C19" s="44"/>
      <c r="D19" s="37" t="s">
        <v>328</v>
      </c>
      <c r="E19" s="37"/>
      <c r="F19" s="37"/>
      <c r="G19" s="37"/>
      <c r="H19" s="37"/>
      <c r="I19" s="37"/>
      <c r="J19" s="37"/>
      <c r="K19" s="37"/>
      <c r="L19" s="37"/>
    </row>
    <row r="20" spans="1:12" s="33" customFormat="1" ht="61.5" customHeight="1">
      <c r="A20" s="37"/>
      <c r="B20" s="45"/>
      <c r="C20" s="46"/>
      <c r="D20" s="37" t="s">
        <v>329</v>
      </c>
      <c r="E20" s="37"/>
      <c r="F20" s="37" t="s">
        <v>330</v>
      </c>
      <c r="G20" s="37"/>
      <c r="H20" s="37"/>
      <c r="I20" s="37"/>
      <c r="J20" s="37"/>
      <c r="K20" s="52">
        <v>1</v>
      </c>
      <c r="L20" s="37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1">
      <selection activeCell="A6" sqref="A6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47.66015625" style="8" customWidth="1"/>
    <col min="8" max="8" width="12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331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332</v>
      </c>
      <c r="B3" s="11" t="s">
        <v>333</v>
      </c>
      <c r="C3" s="11"/>
      <c r="D3" s="11"/>
      <c r="E3" s="11" t="s">
        <v>334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319</v>
      </c>
      <c r="F4" s="11"/>
      <c r="G4" s="11" t="s">
        <v>325</v>
      </c>
      <c r="H4" s="11"/>
      <c r="I4" s="11" t="s">
        <v>335</v>
      </c>
      <c r="J4" s="11"/>
    </row>
    <row r="5" spans="1:10" s="8" customFormat="1" ht="32.25" customHeight="1">
      <c r="A5" s="11"/>
      <c r="B5" s="11" t="s">
        <v>336</v>
      </c>
      <c r="C5" s="11" t="s">
        <v>337</v>
      </c>
      <c r="D5" s="11" t="s">
        <v>338</v>
      </c>
      <c r="E5" s="11" t="s">
        <v>339</v>
      </c>
      <c r="F5" s="11" t="s">
        <v>317</v>
      </c>
      <c r="G5" s="11" t="s">
        <v>339</v>
      </c>
      <c r="H5" s="11" t="s">
        <v>317</v>
      </c>
      <c r="I5" s="11" t="s">
        <v>339</v>
      </c>
      <c r="J5" s="11" t="s">
        <v>317</v>
      </c>
    </row>
    <row r="6" spans="1:10" s="8" customFormat="1" ht="45" customHeight="1">
      <c r="A6" s="12" t="s">
        <v>293</v>
      </c>
      <c r="B6" s="13">
        <v>15.8</v>
      </c>
      <c r="C6" s="14">
        <v>15.8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340</v>
      </c>
      <c r="B7" s="13">
        <v>4.2</v>
      </c>
      <c r="C7" s="13">
        <v>4.2</v>
      </c>
      <c r="D7" s="13"/>
      <c r="E7" s="16" t="s">
        <v>341</v>
      </c>
      <c r="F7" s="17" t="s">
        <v>342</v>
      </c>
      <c r="G7" s="16" t="s">
        <v>343</v>
      </c>
      <c r="H7" s="17" t="s">
        <v>344</v>
      </c>
      <c r="I7" s="20" t="s">
        <v>345</v>
      </c>
      <c r="J7" s="17" t="s">
        <v>344</v>
      </c>
    </row>
    <row r="8" spans="1:10" s="8" customFormat="1" ht="21" customHeight="1">
      <c r="A8" s="12"/>
      <c r="B8" s="13"/>
      <c r="C8" s="13"/>
      <c r="D8" s="13"/>
      <c r="E8" s="16" t="s">
        <v>346</v>
      </c>
      <c r="F8" s="17" t="s">
        <v>347</v>
      </c>
      <c r="G8" s="16"/>
      <c r="H8" s="16"/>
      <c r="I8" s="21"/>
      <c r="J8" s="21"/>
    </row>
    <row r="9" spans="1:10" s="8" customFormat="1" ht="21" customHeight="1">
      <c r="A9" s="12"/>
      <c r="B9" s="13"/>
      <c r="C9" s="13"/>
      <c r="D9" s="13"/>
      <c r="E9" s="16" t="s">
        <v>348</v>
      </c>
      <c r="F9" s="16" t="s">
        <v>349</v>
      </c>
      <c r="G9" s="18"/>
      <c r="H9" s="19"/>
      <c r="I9" s="21"/>
      <c r="J9" s="21"/>
    </row>
    <row r="10" spans="1:10" s="8" customFormat="1" ht="21" customHeight="1">
      <c r="A10" s="12"/>
      <c r="B10" s="13"/>
      <c r="C10" s="13"/>
      <c r="D10" s="13"/>
      <c r="E10" s="16" t="s">
        <v>350</v>
      </c>
      <c r="F10" s="20">
        <v>1</v>
      </c>
      <c r="G10" s="21"/>
      <c r="H10" s="21"/>
      <c r="I10" s="21"/>
      <c r="J10" s="21"/>
    </row>
    <row r="11" spans="1:10" s="8" customFormat="1" ht="21" customHeight="1">
      <c r="A11" s="12"/>
      <c r="B11" s="13"/>
      <c r="C11" s="13"/>
      <c r="D11" s="13"/>
      <c r="E11" s="16" t="s">
        <v>351</v>
      </c>
      <c r="F11" s="17" t="s">
        <v>344</v>
      </c>
      <c r="G11" s="12"/>
      <c r="H11" s="12"/>
      <c r="I11" s="12"/>
      <c r="J11" s="12"/>
    </row>
    <row r="12" spans="1:10" s="8" customFormat="1" ht="29.25" customHeight="1">
      <c r="A12" s="12" t="s">
        <v>352</v>
      </c>
      <c r="B12" s="13">
        <v>1.63</v>
      </c>
      <c r="C12" s="13">
        <v>1.63</v>
      </c>
      <c r="D12" s="15"/>
      <c r="E12" s="22" t="s">
        <v>353</v>
      </c>
      <c r="F12" s="22" t="s">
        <v>354</v>
      </c>
      <c r="G12" s="22" t="s">
        <v>355</v>
      </c>
      <c r="H12" s="22" t="s">
        <v>356</v>
      </c>
      <c r="I12" s="23" t="s">
        <v>357</v>
      </c>
      <c r="J12" s="23">
        <v>1</v>
      </c>
    </row>
    <row r="13" spans="1:10" s="8" customFormat="1" ht="18" customHeight="1">
      <c r="A13" s="12"/>
      <c r="B13" s="13"/>
      <c r="C13" s="13"/>
      <c r="D13" s="15"/>
      <c r="E13" s="22" t="s">
        <v>358</v>
      </c>
      <c r="F13" s="22" t="s">
        <v>349</v>
      </c>
      <c r="G13" s="21"/>
      <c r="H13" s="21"/>
      <c r="I13" s="21"/>
      <c r="J13" s="21"/>
    </row>
    <row r="14" spans="1:10" s="8" customFormat="1" ht="18" customHeight="1">
      <c r="A14" s="12"/>
      <c r="B14" s="13"/>
      <c r="C14" s="13"/>
      <c r="D14" s="15"/>
      <c r="E14" s="22" t="s">
        <v>359</v>
      </c>
      <c r="F14" s="23">
        <v>1</v>
      </c>
      <c r="G14" s="21"/>
      <c r="H14" s="21"/>
      <c r="I14" s="21"/>
      <c r="J14" s="21"/>
    </row>
    <row r="15" spans="1:10" s="8" customFormat="1" ht="18" customHeight="1">
      <c r="A15" s="12" t="s">
        <v>360</v>
      </c>
      <c r="B15" s="13">
        <v>10</v>
      </c>
      <c r="C15" s="13">
        <v>10</v>
      </c>
      <c r="D15" s="15"/>
      <c r="E15" s="22" t="s">
        <v>361</v>
      </c>
      <c r="F15" s="17" t="s">
        <v>362</v>
      </c>
      <c r="G15" s="24" t="s">
        <v>363</v>
      </c>
      <c r="H15" s="16" t="s">
        <v>364</v>
      </c>
      <c r="I15" s="23" t="s">
        <v>365</v>
      </c>
      <c r="J15" s="17" t="s">
        <v>344</v>
      </c>
    </row>
    <row r="16" spans="1:10" s="8" customFormat="1" ht="18" customHeight="1">
      <c r="A16" s="12"/>
      <c r="B16" s="13"/>
      <c r="C16" s="13"/>
      <c r="D16" s="15"/>
      <c r="E16" s="25" t="s">
        <v>366</v>
      </c>
      <c r="F16" s="16" t="s">
        <v>367</v>
      </c>
      <c r="G16" s="21"/>
      <c r="H16" s="21"/>
      <c r="I16" s="21"/>
      <c r="J16" s="21"/>
    </row>
    <row r="17" spans="1:10" s="8" customFormat="1" ht="18" customHeight="1">
      <c r="A17" s="12"/>
      <c r="B17" s="13"/>
      <c r="C17" s="13"/>
      <c r="D17" s="15"/>
      <c r="E17" s="22" t="s">
        <v>368</v>
      </c>
      <c r="F17" s="16" t="s">
        <v>349</v>
      </c>
      <c r="G17" s="21"/>
      <c r="H17" s="21"/>
      <c r="I17" s="21"/>
      <c r="J17" s="21"/>
    </row>
    <row r="18" spans="1:10" s="8" customFormat="1" ht="18" customHeight="1">
      <c r="A18" s="12"/>
      <c r="B18" s="13"/>
      <c r="C18" s="13"/>
      <c r="D18" s="15"/>
      <c r="E18" s="22" t="s">
        <v>369</v>
      </c>
      <c r="F18" s="20">
        <v>1</v>
      </c>
      <c r="G18" s="21"/>
      <c r="H18" s="21"/>
      <c r="I18" s="21"/>
      <c r="J18" s="21"/>
    </row>
    <row r="19" spans="1:10" s="8" customFormat="1" ht="18" customHeight="1">
      <c r="A19" s="26"/>
      <c r="B19" s="27"/>
      <c r="C19" s="27"/>
      <c r="D19" s="27"/>
      <c r="E19" s="28"/>
      <c r="F19" s="29"/>
      <c r="G19" s="28"/>
      <c r="H19" s="29"/>
      <c r="I19" s="28"/>
      <c r="J19" s="29"/>
    </row>
    <row r="20" spans="1:10" s="8" customFormat="1" ht="18" customHeight="1">
      <c r="A20" s="26"/>
      <c r="B20" s="27"/>
      <c r="C20" s="27"/>
      <c r="D20" s="27"/>
      <c r="E20" s="28"/>
      <c r="F20" s="29"/>
      <c r="G20" s="30"/>
      <c r="H20" s="31"/>
      <c r="I20" s="30"/>
      <c r="J20" s="31"/>
    </row>
    <row r="21" spans="1:10" s="8" customFormat="1" ht="18" customHeight="1">
      <c r="A21" s="26"/>
      <c r="B21" s="27"/>
      <c r="C21" s="27"/>
      <c r="D21" s="27"/>
      <c r="E21" s="28"/>
      <c r="F21" s="29"/>
      <c r="G21" s="30"/>
      <c r="H21" s="31"/>
      <c r="I21" s="30"/>
      <c r="J21" s="31"/>
    </row>
    <row r="22" spans="1:10" s="8" customFormat="1" ht="18" customHeight="1">
      <c r="A22" s="26"/>
      <c r="B22" s="27"/>
      <c r="C22" s="27"/>
      <c r="D22" s="27"/>
      <c r="E22" s="28"/>
      <c r="F22" s="29"/>
      <c r="G22" s="30"/>
      <c r="H22" s="31"/>
      <c r="I22" s="30"/>
      <c r="J22" s="31"/>
    </row>
    <row r="23" spans="1:10" s="8" customFormat="1" ht="18" customHeight="1">
      <c r="A23" s="26"/>
      <c r="B23" s="27"/>
      <c r="C23" s="27"/>
      <c r="D23" s="27"/>
      <c r="E23" s="28"/>
      <c r="F23" s="29"/>
      <c r="G23" s="28"/>
      <c r="H23" s="29"/>
      <c r="I23" s="28"/>
      <c r="J23" s="29"/>
    </row>
    <row r="24" spans="1:10" s="8" customFormat="1" ht="18" customHeight="1">
      <c r="A24" s="32"/>
      <c r="B24" s="27"/>
      <c r="C24" s="27"/>
      <c r="D24" s="27"/>
      <c r="E24" s="28"/>
      <c r="F24" s="29"/>
      <c r="G24" s="28"/>
      <c r="H24" s="29"/>
      <c r="I24" s="28"/>
      <c r="J24" s="29"/>
    </row>
    <row r="25" spans="1:10" s="8" customFormat="1" ht="18" customHeight="1">
      <c r="A25" s="26"/>
      <c r="B25" s="27"/>
      <c r="C25" s="27"/>
      <c r="D25" s="27"/>
      <c r="E25" s="28"/>
      <c r="F25" s="29"/>
      <c r="G25" s="28"/>
      <c r="H25" s="29"/>
      <c r="I25" s="28"/>
      <c r="J25" s="29"/>
    </row>
    <row r="26" spans="1:10" s="8" customFormat="1" ht="18" customHeight="1">
      <c r="A26" s="26"/>
      <c r="B26" s="27"/>
      <c r="C26" s="27"/>
      <c r="D26" s="27"/>
      <c r="E26" s="28"/>
      <c r="F26" s="29"/>
      <c r="G26" s="30"/>
      <c r="H26" s="31"/>
      <c r="I26" s="30"/>
      <c r="J26" s="31"/>
    </row>
    <row r="27" spans="1:10" s="8" customFormat="1" ht="18" customHeight="1">
      <c r="A27" s="26"/>
      <c r="B27" s="27"/>
      <c r="C27" s="27"/>
      <c r="D27" s="27"/>
      <c r="E27" s="28"/>
      <c r="F27" s="29"/>
      <c r="G27" s="30"/>
      <c r="H27" s="31"/>
      <c r="I27" s="30"/>
      <c r="J27" s="31"/>
    </row>
    <row r="28" spans="1:10" s="8" customFormat="1" ht="18" customHeight="1">
      <c r="A28" s="26"/>
      <c r="B28" s="27"/>
      <c r="C28" s="27"/>
      <c r="D28" s="27"/>
      <c r="E28" s="28"/>
      <c r="F28" s="29"/>
      <c r="G28" s="28"/>
      <c r="H28" s="29"/>
      <c r="I28" s="28"/>
      <c r="J28" s="29"/>
    </row>
    <row r="29" spans="1:10" s="8" customFormat="1" ht="18" customHeight="1">
      <c r="A29" s="26"/>
      <c r="B29" s="27"/>
      <c r="C29" s="27"/>
      <c r="D29" s="27"/>
      <c r="E29" s="28"/>
      <c r="F29" s="29"/>
      <c r="G29" s="30"/>
      <c r="H29" s="31"/>
      <c r="I29" s="30"/>
      <c r="J29" s="31"/>
    </row>
    <row r="30" spans="1:10" s="8" customFormat="1" ht="18" customHeight="1">
      <c r="A30" s="26"/>
      <c r="B30" s="27"/>
      <c r="C30" s="27"/>
      <c r="D30" s="27"/>
      <c r="E30" s="28"/>
      <c r="F30" s="29"/>
      <c r="G30" s="28"/>
      <c r="H30" s="29"/>
      <c r="I30" s="28"/>
      <c r="J30" s="29"/>
    </row>
    <row r="31" spans="1:10" s="8" customFormat="1" ht="18" customHeight="1">
      <c r="A31" s="26"/>
      <c r="B31" s="27"/>
      <c r="C31" s="27"/>
      <c r="D31" s="27"/>
      <c r="E31" s="28"/>
      <c r="F31" s="29"/>
      <c r="G31" s="30"/>
      <c r="H31" s="31"/>
      <c r="I31" s="30"/>
      <c r="J31" s="31"/>
    </row>
    <row r="32" spans="1:10" s="8" customFormat="1" ht="18" customHeight="1">
      <c r="A32" s="26"/>
      <c r="B32" s="27"/>
      <c r="C32" s="27"/>
      <c r="D32" s="27"/>
      <c r="E32" s="28"/>
      <c r="F32" s="29"/>
      <c r="G32" s="28"/>
      <c r="H32" s="29"/>
      <c r="I32" s="28"/>
      <c r="J32" s="29"/>
    </row>
    <row r="33" spans="1:10" s="8" customFormat="1" ht="18" customHeight="1">
      <c r="A33" s="26"/>
      <c r="B33" s="27"/>
      <c r="C33" s="27"/>
      <c r="D33" s="27"/>
      <c r="E33" s="28"/>
      <c r="F33" s="29"/>
      <c r="G33" s="30"/>
      <c r="H33" s="31"/>
      <c r="I33" s="30"/>
      <c r="J33" s="31"/>
    </row>
    <row r="34" spans="1:10" s="8" customFormat="1" ht="18" customHeight="1">
      <c r="A34" s="26"/>
      <c r="B34" s="27"/>
      <c r="C34" s="27"/>
      <c r="D34" s="27"/>
      <c r="E34" s="28"/>
      <c r="F34" s="29"/>
      <c r="G34" s="28"/>
      <c r="H34" s="29"/>
      <c r="I34" s="28"/>
      <c r="J34" s="29"/>
    </row>
    <row r="35" spans="1:10" s="8" customFormat="1" ht="18" customHeight="1">
      <c r="A35" s="26"/>
      <c r="B35" s="27"/>
      <c r="C35" s="27"/>
      <c r="D35" s="27"/>
      <c r="E35" s="28"/>
      <c r="F35" s="29"/>
      <c r="G35" s="30"/>
      <c r="H35" s="31"/>
      <c r="I35" s="30"/>
      <c r="J35" s="31"/>
    </row>
    <row r="36" spans="1:10" s="8" customFormat="1" ht="18" customHeight="1">
      <c r="A36" s="26"/>
      <c r="B36" s="27"/>
      <c r="C36" s="27"/>
      <c r="D36" s="27"/>
      <c r="E36" s="28"/>
      <c r="F36" s="29"/>
      <c r="G36" s="28"/>
      <c r="H36" s="29"/>
      <c r="I36" s="28"/>
      <c r="J36" s="29"/>
    </row>
    <row r="37" spans="1:10" s="8" customFormat="1" ht="18" customHeight="1">
      <c r="A37" s="26"/>
      <c r="B37" s="27"/>
      <c r="C37" s="27"/>
      <c r="D37" s="27"/>
      <c r="E37" s="28"/>
      <c r="F37" s="29"/>
      <c r="G37" s="30"/>
      <c r="H37" s="31"/>
      <c r="I37" s="30"/>
      <c r="J37" s="31"/>
    </row>
    <row r="38" spans="1:10" s="8" customFormat="1" ht="18" customHeight="1">
      <c r="A38" s="26"/>
      <c r="B38" s="27"/>
      <c r="C38" s="27"/>
      <c r="D38" s="27"/>
      <c r="E38" s="28"/>
      <c r="F38" s="29"/>
      <c r="G38" s="28"/>
      <c r="H38" s="29"/>
      <c r="I38" s="28"/>
      <c r="J38" s="29"/>
    </row>
    <row r="39" spans="1:10" s="8" customFormat="1" ht="18" customHeight="1">
      <c r="A39" s="26"/>
      <c r="B39" s="27"/>
      <c r="C39" s="27"/>
      <c r="D39" s="27"/>
      <c r="E39" s="28"/>
      <c r="F39" s="29"/>
      <c r="G39" s="28"/>
      <c r="H39" s="29"/>
      <c r="I39" s="30"/>
      <c r="J39" s="31"/>
    </row>
    <row r="40" spans="1:10" s="8" customFormat="1" ht="18" customHeight="1">
      <c r="A40" s="26"/>
      <c r="B40" s="27"/>
      <c r="C40" s="27"/>
      <c r="D40" s="27"/>
      <c r="E40" s="28"/>
      <c r="F40" s="29"/>
      <c r="G40" s="30"/>
      <c r="H40" s="31"/>
      <c r="I40" s="30"/>
      <c r="J40" s="31"/>
    </row>
    <row r="41" spans="1:10" s="8" customFormat="1" ht="26.25" customHeight="1">
      <c r="A41" s="26"/>
      <c r="B41" s="27"/>
      <c r="C41" s="27"/>
      <c r="D41" s="27"/>
      <c r="E41" s="28"/>
      <c r="F41" s="29"/>
      <c r="G41" s="28"/>
      <c r="H41" s="29"/>
      <c r="I41" s="28"/>
      <c r="J41" s="29"/>
    </row>
    <row r="42" spans="1:10" s="8" customFormat="1" ht="18" customHeight="1">
      <c r="A42" s="32"/>
      <c r="B42" s="27"/>
      <c r="C42" s="27"/>
      <c r="D42" s="27"/>
      <c r="E42" s="28"/>
      <c r="F42" s="29"/>
      <c r="G42" s="28"/>
      <c r="H42" s="29"/>
      <c r="I42" s="28"/>
      <c r="J42" s="29"/>
    </row>
    <row r="43" spans="1:10" s="8" customFormat="1" ht="18" customHeight="1">
      <c r="A43" s="26"/>
      <c r="B43" s="27"/>
      <c r="C43" s="27"/>
      <c r="D43" s="27"/>
      <c r="E43" s="28"/>
      <c r="F43" s="29"/>
      <c r="G43" s="28"/>
      <c r="H43" s="29"/>
      <c r="I43" s="28"/>
      <c r="J43" s="29"/>
    </row>
    <row r="44" spans="1:10" s="8" customFormat="1" ht="18" customHeight="1">
      <c r="A44" s="26"/>
      <c r="B44" s="27"/>
      <c r="C44" s="27"/>
      <c r="D44" s="27"/>
      <c r="E44" s="28"/>
      <c r="F44" s="29"/>
      <c r="G44" s="30"/>
      <c r="H44" s="31"/>
      <c r="I44" s="30"/>
      <c r="J44" s="31"/>
    </row>
    <row r="45" spans="1:10" s="8" customFormat="1" ht="18" customHeight="1">
      <c r="A45" s="26"/>
      <c r="B45" s="27"/>
      <c r="C45" s="27"/>
      <c r="D45" s="27"/>
      <c r="E45" s="28"/>
      <c r="F45" s="29"/>
      <c r="G45" s="30"/>
      <c r="H45" s="31"/>
      <c r="I45" s="30"/>
      <c r="J45" s="31"/>
    </row>
    <row r="46" spans="1:10" s="8" customFormat="1" ht="18" customHeight="1">
      <c r="A46" s="32"/>
      <c r="B46" s="27"/>
      <c r="C46" s="27"/>
      <c r="D46" s="27"/>
      <c r="E46" s="28"/>
      <c r="F46" s="29"/>
      <c r="G46" s="28"/>
      <c r="H46" s="29"/>
      <c r="I46" s="28"/>
      <c r="J46" s="29"/>
    </row>
    <row r="47" spans="1:10" s="8" customFormat="1" ht="18" customHeight="1">
      <c r="A47" s="26"/>
      <c r="B47" s="27"/>
      <c r="C47" s="27"/>
      <c r="D47" s="27"/>
      <c r="E47" s="28"/>
      <c r="F47" s="29"/>
      <c r="G47" s="28"/>
      <c r="H47" s="29"/>
      <c r="I47" s="28"/>
      <c r="J47" s="29"/>
    </row>
    <row r="48" spans="1:10" s="8" customFormat="1" ht="18" customHeight="1">
      <c r="A48" s="26"/>
      <c r="B48" s="27"/>
      <c r="C48" s="27"/>
      <c r="D48" s="27"/>
      <c r="E48" s="28"/>
      <c r="F48" s="29"/>
      <c r="G48" s="28"/>
      <c r="H48" s="29"/>
      <c r="I48" s="30"/>
      <c r="J48" s="31"/>
    </row>
    <row r="49" spans="1:10" s="8" customFormat="1" ht="18" customHeight="1">
      <c r="A49" s="26"/>
      <c r="B49" s="27"/>
      <c r="C49" s="27"/>
      <c r="D49" s="27"/>
      <c r="E49" s="28"/>
      <c r="F49" s="29"/>
      <c r="G49" s="30"/>
      <c r="H49" s="31"/>
      <c r="I49" s="30"/>
      <c r="J49" s="31"/>
    </row>
    <row r="50" spans="1:10" s="8" customFormat="1" ht="18" customHeight="1">
      <c r="A50" s="26"/>
      <c r="B50" s="27"/>
      <c r="C50" s="27"/>
      <c r="D50" s="27"/>
      <c r="E50" s="28"/>
      <c r="F50" s="29"/>
      <c r="G50" s="30"/>
      <c r="H50" s="31"/>
      <c r="I50" s="30"/>
      <c r="J50" s="31"/>
    </row>
  </sheetData>
  <sheetProtection/>
  <mergeCells count="59">
    <mergeCell ref="A1:J1"/>
    <mergeCell ref="E3:J3"/>
    <mergeCell ref="E4:F4"/>
    <mergeCell ref="G4:H4"/>
    <mergeCell ref="I4:J4"/>
    <mergeCell ref="A3:A5"/>
    <mergeCell ref="A7:A11"/>
    <mergeCell ref="A12:A14"/>
    <mergeCell ref="A15:A18"/>
    <mergeCell ref="A19:A22"/>
    <mergeCell ref="A25:A27"/>
    <mergeCell ref="A28:A29"/>
    <mergeCell ref="A30:A31"/>
    <mergeCell ref="A32:A33"/>
    <mergeCell ref="A34:A35"/>
    <mergeCell ref="A36:A37"/>
    <mergeCell ref="A38:A40"/>
    <mergeCell ref="A43:A45"/>
    <mergeCell ref="A47:A50"/>
    <mergeCell ref="B7:B11"/>
    <mergeCell ref="B12:B14"/>
    <mergeCell ref="B15:B18"/>
    <mergeCell ref="B19:B22"/>
    <mergeCell ref="B25:B27"/>
    <mergeCell ref="B28:B29"/>
    <mergeCell ref="B30:B31"/>
    <mergeCell ref="B32:B33"/>
    <mergeCell ref="B34:B35"/>
    <mergeCell ref="B36:B37"/>
    <mergeCell ref="B38:B40"/>
    <mergeCell ref="B43:B45"/>
    <mergeCell ref="B47:B50"/>
    <mergeCell ref="C7:C11"/>
    <mergeCell ref="C12:C14"/>
    <mergeCell ref="C15:C18"/>
    <mergeCell ref="C19:C22"/>
    <mergeCell ref="C25:C27"/>
    <mergeCell ref="C28:C29"/>
    <mergeCell ref="C30:C31"/>
    <mergeCell ref="C32:C33"/>
    <mergeCell ref="C34:C35"/>
    <mergeCell ref="C36:C37"/>
    <mergeCell ref="C38:C40"/>
    <mergeCell ref="C43:C45"/>
    <mergeCell ref="C47:C50"/>
    <mergeCell ref="D7:D11"/>
    <mergeCell ref="D12:D14"/>
    <mergeCell ref="D15:D18"/>
    <mergeCell ref="D19:D22"/>
    <mergeCell ref="D25:D27"/>
    <mergeCell ref="D28:D29"/>
    <mergeCell ref="D30:D31"/>
    <mergeCell ref="D32:D33"/>
    <mergeCell ref="D34:D35"/>
    <mergeCell ref="D36:D37"/>
    <mergeCell ref="D38:D40"/>
    <mergeCell ref="D43:D45"/>
    <mergeCell ref="D47:D50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18" sqref="B18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370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371</v>
      </c>
      <c r="B4" s="5"/>
      <c r="C4" s="4"/>
    </row>
    <row r="5" spans="1:3" ht="33" customHeight="1">
      <c r="A5" s="6" t="s">
        <v>372</v>
      </c>
      <c r="B5" s="7" t="s">
        <v>373</v>
      </c>
      <c r="C5" s="7" t="s">
        <v>374</v>
      </c>
    </row>
    <row r="6" spans="1:3" ht="33" customHeight="1">
      <c r="A6" s="6" t="s">
        <v>375</v>
      </c>
      <c r="B6" s="7"/>
      <c r="C6" s="6"/>
    </row>
    <row r="7" spans="1:3" ht="33" customHeight="1">
      <c r="A7" s="6" t="s">
        <v>376</v>
      </c>
      <c r="B7" s="7"/>
      <c r="C7" s="6"/>
    </row>
    <row r="8" spans="1:3" ht="33" customHeight="1">
      <c r="A8" s="6" t="s">
        <v>377</v>
      </c>
      <c r="B8" s="7"/>
      <c r="C8" s="6"/>
    </row>
    <row r="9" spans="1:3" ht="33" customHeight="1">
      <c r="A9" s="6" t="s">
        <v>378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379</v>
      </c>
      <c r="B11" s="7"/>
      <c r="C11" s="6"/>
    </row>
    <row r="12" spans="1:3" ht="33" customHeight="1">
      <c r="A12" s="6" t="s">
        <v>380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8" sqref="A18"/>
    </sheetView>
  </sheetViews>
  <sheetFormatPr defaultColWidth="9.16015625" defaultRowHeight="11.25"/>
  <cols>
    <col min="1" max="1" width="41.16015625" style="188" customWidth="1"/>
    <col min="2" max="2" width="13.5" style="188" customWidth="1"/>
    <col min="3" max="3" width="24.83203125" style="188" customWidth="1"/>
    <col min="4" max="5" width="14" style="188" customWidth="1"/>
    <col min="6" max="6" width="11.33203125" style="188" customWidth="1"/>
    <col min="7" max="7" width="11.16015625" style="188" customWidth="1"/>
    <col min="8" max="9" width="14" style="188" customWidth="1"/>
    <col min="10" max="10" width="11.66015625" style="188" customWidth="1"/>
    <col min="11" max="11" width="14.33203125" style="188" customWidth="1"/>
    <col min="12" max="14" width="14" style="188" customWidth="1"/>
    <col min="15" max="15" width="12" style="188" customWidth="1"/>
    <col min="16" max="16" width="9.83203125" style="188" customWidth="1"/>
    <col min="17" max="17" width="12" style="188" customWidth="1"/>
    <col min="18" max="18" width="11" style="188" customWidth="1"/>
    <col min="19" max="16384" width="9.16015625" style="188" customWidth="1"/>
  </cols>
  <sheetData>
    <row r="1" spans="1:255" ht="24.75" customHeight="1">
      <c r="A1" s="189"/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255" ht="24.75" customHeight="1">
      <c r="A2" s="192" t="s">
        <v>14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spans="1:255" ht="24.75" customHeight="1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15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ht="24.75" customHeight="1">
      <c r="A4" s="194" t="s">
        <v>16</v>
      </c>
      <c r="B4" s="194"/>
      <c r="C4" s="194" t="s">
        <v>17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ht="24.75" customHeight="1">
      <c r="A5" s="196" t="s">
        <v>18</v>
      </c>
      <c r="B5" s="196" t="s">
        <v>19</v>
      </c>
      <c r="C5" s="196" t="s">
        <v>20</v>
      </c>
      <c r="D5" s="197" t="s">
        <v>21</v>
      </c>
      <c r="E5" s="198" t="s">
        <v>22</v>
      </c>
      <c r="F5" s="199" t="s">
        <v>23</v>
      </c>
      <c r="G5" s="200" t="s">
        <v>24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ht="41.25" customHeight="1">
      <c r="A6" s="196"/>
      <c r="B6" s="202"/>
      <c r="C6" s="196"/>
      <c r="D6" s="197"/>
      <c r="E6" s="203"/>
      <c r="F6" s="197"/>
      <c r="G6" s="204" t="s">
        <v>25</v>
      </c>
      <c r="H6" s="205" t="s">
        <v>26</v>
      </c>
      <c r="I6" s="225" t="s">
        <v>27</v>
      </c>
      <c r="J6" s="225" t="s">
        <v>28</v>
      </c>
      <c r="K6" s="225" t="s">
        <v>29</v>
      </c>
      <c r="L6" s="226" t="s">
        <v>30</v>
      </c>
      <c r="M6" s="225" t="s">
        <v>31</v>
      </c>
      <c r="N6" s="225" t="s">
        <v>32</v>
      </c>
      <c r="O6" s="225" t="s">
        <v>33</v>
      </c>
      <c r="P6" s="225" t="s">
        <v>34</v>
      </c>
      <c r="Q6" s="225" t="s">
        <v>35</v>
      </c>
      <c r="R6" s="228" t="s">
        <v>36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s="187" customFormat="1" ht="24.75" customHeight="1">
      <c r="A7" s="206" t="s">
        <v>37</v>
      </c>
      <c r="B7" s="207">
        <f>D7+D11</f>
        <v>53.8</v>
      </c>
      <c r="C7" s="208" t="s">
        <v>38</v>
      </c>
      <c r="D7" s="207">
        <f>D8+D9+D10</f>
        <v>38</v>
      </c>
      <c r="E7" s="207"/>
      <c r="F7" s="207"/>
      <c r="G7" s="207">
        <f>SUM(G8:G10)</f>
        <v>38</v>
      </c>
      <c r="H7" s="207">
        <f aca="true" t="shared" si="0" ref="H7:R7">SUM(H8:H10)</f>
        <v>38</v>
      </c>
      <c r="I7" s="207">
        <f t="shared" si="0"/>
        <v>0</v>
      </c>
      <c r="J7" s="207">
        <f t="shared" si="0"/>
        <v>0</v>
      </c>
      <c r="K7" s="207">
        <f t="shared" si="0"/>
        <v>0</v>
      </c>
      <c r="L7" s="207">
        <f t="shared" si="0"/>
        <v>0</v>
      </c>
      <c r="M7" s="207">
        <f t="shared" si="0"/>
        <v>0</v>
      </c>
      <c r="N7" s="207">
        <f t="shared" si="0"/>
        <v>0</v>
      </c>
      <c r="O7" s="207">
        <f t="shared" si="0"/>
        <v>0</v>
      </c>
      <c r="P7" s="207">
        <f t="shared" si="0"/>
        <v>0</v>
      </c>
      <c r="Q7" s="207">
        <f t="shared" si="0"/>
        <v>0</v>
      </c>
      <c r="R7" s="207">
        <f t="shared" si="0"/>
        <v>0</v>
      </c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pans="1:255" s="187" customFormat="1" ht="24.75" customHeight="1">
      <c r="A8" s="206" t="s">
        <v>39</v>
      </c>
      <c r="B8" s="207"/>
      <c r="C8" s="209" t="s">
        <v>40</v>
      </c>
      <c r="D8" s="207">
        <f>G8</f>
        <v>34</v>
      </c>
      <c r="E8" s="207"/>
      <c r="F8" s="207"/>
      <c r="G8" s="207">
        <f aca="true" t="shared" si="1" ref="G8:G12">SUM(H8:R8)</f>
        <v>34</v>
      </c>
      <c r="H8" s="207">
        <v>34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pans="1:255" s="187" customFormat="1" ht="24.75" customHeight="1">
      <c r="A9" s="206" t="s">
        <v>41</v>
      </c>
      <c r="B9" s="207"/>
      <c r="C9" s="210" t="s">
        <v>42</v>
      </c>
      <c r="D9" s="207">
        <f>G9</f>
        <v>4</v>
      </c>
      <c r="E9" s="207"/>
      <c r="F9" s="207"/>
      <c r="G9" s="207">
        <f t="shared" si="1"/>
        <v>4</v>
      </c>
      <c r="H9" s="207">
        <v>4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s="187" customFormat="1" ht="24.75" customHeight="1">
      <c r="A10" s="206" t="s">
        <v>43</v>
      </c>
      <c r="B10" s="207"/>
      <c r="C10" s="210" t="s">
        <v>44</v>
      </c>
      <c r="D10" s="207">
        <f>G10</f>
        <v>0</v>
      </c>
      <c r="E10" s="207"/>
      <c r="F10" s="207"/>
      <c r="G10" s="207">
        <f t="shared" si="1"/>
        <v>0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pans="1:255" s="187" customFormat="1" ht="24.75" customHeight="1">
      <c r="A11" s="206" t="s">
        <v>45</v>
      </c>
      <c r="B11" s="207"/>
      <c r="C11" s="210" t="s">
        <v>46</v>
      </c>
      <c r="D11" s="207">
        <f>D12+D13+D14</f>
        <v>15.8</v>
      </c>
      <c r="E11" s="207"/>
      <c r="F11" s="207"/>
      <c r="G11" s="207">
        <f>SUM(G12:G20)</f>
        <v>15.8</v>
      </c>
      <c r="H11" s="207">
        <f aca="true" t="shared" si="2" ref="H11:R11">SUM(H12:H20)</f>
        <v>15.8</v>
      </c>
      <c r="I11" s="207">
        <f t="shared" si="2"/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07">
        <f t="shared" si="2"/>
        <v>0</v>
      </c>
      <c r="Q11" s="207">
        <f t="shared" si="2"/>
        <v>0</v>
      </c>
      <c r="R11" s="207">
        <f t="shared" si="2"/>
        <v>0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pans="1:255" s="187" customFormat="1" ht="30" customHeight="1">
      <c r="A12" s="206" t="s">
        <v>47</v>
      </c>
      <c r="B12" s="207"/>
      <c r="C12" s="211" t="s">
        <v>48</v>
      </c>
      <c r="D12" s="207">
        <f aca="true" t="shared" si="3" ref="D12:D19">G12</f>
        <v>0</v>
      </c>
      <c r="E12" s="207"/>
      <c r="F12" s="212"/>
      <c r="G12" s="207">
        <f t="shared" si="1"/>
        <v>0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pans="1:255" s="187" customFormat="1" ht="24.75" customHeight="1">
      <c r="A13" s="206" t="s">
        <v>49</v>
      </c>
      <c r="B13" s="207"/>
      <c r="C13" s="213" t="s">
        <v>50</v>
      </c>
      <c r="D13" s="207">
        <f t="shared" si="3"/>
        <v>0</v>
      </c>
      <c r="E13" s="207"/>
      <c r="F13" s="207"/>
      <c r="G13" s="207">
        <f aca="true" t="shared" si="4" ref="G13:G20">SUM(H13:R13)</f>
        <v>0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pans="1:255" s="187" customFormat="1" ht="28.5" customHeight="1">
      <c r="A14" s="206" t="s">
        <v>51</v>
      </c>
      <c r="B14" s="207"/>
      <c r="C14" s="213" t="s">
        <v>52</v>
      </c>
      <c r="D14" s="207">
        <f t="shared" si="3"/>
        <v>15.8</v>
      </c>
      <c r="E14" s="207"/>
      <c r="F14" s="207"/>
      <c r="G14" s="207">
        <f t="shared" si="4"/>
        <v>15.8</v>
      </c>
      <c r="H14" s="207">
        <v>15.8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pans="1:255" s="187" customFormat="1" ht="24.75" customHeight="1">
      <c r="A15" s="214" t="s">
        <v>53</v>
      </c>
      <c r="B15" s="207"/>
      <c r="C15" s="213" t="s">
        <v>54</v>
      </c>
      <c r="D15" s="207">
        <f t="shared" si="3"/>
        <v>0</v>
      </c>
      <c r="E15" s="207"/>
      <c r="F15" s="207"/>
      <c r="G15" s="207">
        <f t="shared" si="4"/>
        <v>0</v>
      </c>
      <c r="H15" s="207">
        <v>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pans="1:255" s="187" customFormat="1" ht="24.75" customHeight="1">
      <c r="A16" s="215" t="s">
        <v>55</v>
      </c>
      <c r="B16" s="216"/>
      <c r="C16" s="217" t="s">
        <v>56</v>
      </c>
      <c r="D16" s="207">
        <f t="shared" si="3"/>
        <v>0</v>
      </c>
      <c r="E16" s="207"/>
      <c r="F16" s="207"/>
      <c r="G16" s="207">
        <f t="shared" si="4"/>
        <v>0</v>
      </c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pans="1:255" s="187" customFormat="1" ht="24.75" customHeight="1">
      <c r="A17" s="218" t="s">
        <v>57</v>
      </c>
      <c r="B17" s="216"/>
      <c r="C17" s="217" t="s">
        <v>58</v>
      </c>
      <c r="D17" s="207">
        <f t="shared" si="3"/>
        <v>0</v>
      </c>
      <c r="E17" s="207"/>
      <c r="F17" s="207"/>
      <c r="G17" s="207">
        <f t="shared" si="4"/>
        <v>0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pans="1:255" s="187" customFormat="1" ht="24.75" customHeight="1">
      <c r="A18" s="215" t="s">
        <v>59</v>
      </c>
      <c r="B18" s="216"/>
      <c r="C18" s="217" t="s">
        <v>60</v>
      </c>
      <c r="D18" s="207">
        <f t="shared" si="3"/>
        <v>0</v>
      </c>
      <c r="E18" s="207"/>
      <c r="F18" s="207"/>
      <c r="G18" s="207">
        <f t="shared" si="4"/>
        <v>0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spans="1:255" ht="24" customHeight="1">
      <c r="A19" s="218"/>
      <c r="B19" s="216"/>
      <c r="C19" s="219" t="s">
        <v>61</v>
      </c>
      <c r="D19" s="207">
        <f t="shared" si="3"/>
        <v>0</v>
      </c>
      <c r="E19" s="207"/>
      <c r="F19" s="207"/>
      <c r="G19" s="207">
        <f t="shared" si="4"/>
        <v>0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ht="24" customHeight="1">
      <c r="A20" s="220" t="s">
        <v>62</v>
      </c>
      <c r="B20" s="216">
        <f>SUM(B7:B19)</f>
        <v>53.8</v>
      </c>
      <c r="C20" s="219" t="s">
        <v>63</v>
      </c>
      <c r="D20" s="207">
        <f>SUM(E20:R20)</f>
        <v>0</v>
      </c>
      <c r="E20" s="216"/>
      <c r="F20" s="216"/>
      <c r="G20" s="207">
        <f t="shared" si="4"/>
        <v>0</v>
      </c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s="187" customFormat="1" ht="27" customHeight="1">
      <c r="A21" s="221" t="s">
        <v>64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pans="1:255" s="187" customFormat="1" ht="24" customHeight="1">
      <c r="A22" s="221" t="s">
        <v>65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spans="1:255" ht="20.25" customHeight="1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s="187" customFormat="1" ht="21" customHeight="1">
      <c r="A24" s="222" t="s">
        <v>66</v>
      </c>
      <c r="B24" s="216">
        <f>SUM(B20:B22)</f>
        <v>53.8</v>
      </c>
      <c r="C24" s="223" t="s">
        <v>67</v>
      </c>
      <c r="D24" s="216">
        <f>D7+D11</f>
        <v>53.8</v>
      </c>
      <c r="E24" s="216">
        <f aca="true" t="shared" si="5" ref="E24:R24">E7+E11</f>
        <v>0</v>
      </c>
      <c r="F24" s="216">
        <f t="shared" si="5"/>
        <v>0</v>
      </c>
      <c r="G24" s="216">
        <f t="shared" si="5"/>
        <v>53.8</v>
      </c>
      <c r="H24" s="216">
        <f t="shared" si="5"/>
        <v>53.8</v>
      </c>
      <c r="I24" s="216">
        <f t="shared" si="5"/>
        <v>0</v>
      </c>
      <c r="J24" s="216">
        <f t="shared" si="5"/>
        <v>0</v>
      </c>
      <c r="K24" s="216">
        <f t="shared" si="5"/>
        <v>0</v>
      </c>
      <c r="L24" s="216">
        <f t="shared" si="5"/>
        <v>0</v>
      </c>
      <c r="M24" s="216">
        <f t="shared" si="5"/>
        <v>0</v>
      </c>
      <c r="N24" s="216">
        <f t="shared" si="5"/>
        <v>0</v>
      </c>
      <c r="O24" s="216">
        <f t="shared" si="5"/>
        <v>0</v>
      </c>
      <c r="P24" s="216">
        <f t="shared" si="5"/>
        <v>0</v>
      </c>
      <c r="Q24" s="216">
        <f t="shared" si="5"/>
        <v>0</v>
      </c>
      <c r="R24" s="216">
        <f t="shared" si="5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spans="20:255" ht="19.5" customHeight="1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D25" sqref="D25"/>
    </sheetView>
  </sheetViews>
  <sheetFormatPr defaultColWidth="9.16015625" defaultRowHeight="11.25"/>
  <cols>
    <col min="1" max="3" width="5.33203125" style="155" customWidth="1"/>
    <col min="4" max="4" width="77.83203125" style="155" customWidth="1"/>
    <col min="5" max="5" width="18.16015625" style="155" customWidth="1"/>
    <col min="6" max="6" width="18.83203125" style="155" customWidth="1"/>
    <col min="7" max="8" width="15.5" style="155" customWidth="1"/>
    <col min="9" max="9" width="15.33203125" style="155" customWidth="1"/>
    <col min="10" max="10" width="18.33203125" style="155" customWidth="1"/>
    <col min="11" max="11" width="15.16015625" style="155" customWidth="1"/>
    <col min="12" max="12" width="16" style="155" customWidth="1"/>
    <col min="13" max="13" width="17.16015625" style="155" customWidth="1"/>
    <col min="14" max="14" width="18.16015625" style="155" customWidth="1"/>
    <col min="15" max="254" width="9.16015625" style="153" customWidth="1"/>
  </cols>
  <sheetData>
    <row r="1" spans="1:14" s="153" customFormat="1" ht="15.75" customHeight="1">
      <c r="A1" s="156"/>
      <c r="B1" s="156"/>
      <c r="C1" s="157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82"/>
    </row>
    <row r="2" spans="1:14" s="153" customFormat="1" ht="25.5" customHeight="1">
      <c r="A2" s="160" t="s">
        <v>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s="153" customFormat="1" ht="17.25" customHeight="1">
      <c r="A3" s="161"/>
      <c r="B3" s="161"/>
      <c r="C3" s="161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83" t="s">
        <v>69</v>
      </c>
    </row>
    <row r="4" spans="1:14" s="153" customFormat="1" ht="20.25" customHeight="1">
      <c r="A4" s="164" t="s">
        <v>70</v>
      </c>
      <c r="B4" s="164"/>
      <c r="C4" s="164"/>
      <c r="D4" s="165" t="s">
        <v>71</v>
      </c>
      <c r="E4" s="166" t="s">
        <v>21</v>
      </c>
      <c r="F4" s="167" t="s">
        <v>26</v>
      </c>
      <c r="G4" s="168" t="s">
        <v>72</v>
      </c>
      <c r="H4" s="169" t="s">
        <v>28</v>
      </c>
      <c r="I4" s="168" t="s">
        <v>73</v>
      </c>
      <c r="J4" s="168" t="s">
        <v>30</v>
      </c>
      <c r="K4" s="168" t="s">
        <v>74</v>
      </c>
      <c r="L4" s="168" t="s">
        <v>32</v>
      </c>
      <c r="M4" s="184" t="s">
        <v>33</v>
      </c>
      <c r="N4" s="168" t="s">
        <v>75</v>
      </c>
    </row>
    <row r="5" spans="1:14" s="153" customFormat="1" ht="39" customHeight="1">
      <c r="A5" s="170" t="s">
        <v>76</v>
      </c>
      <c r="B5" s="171" t="s">
        <v>77</v>
      </c>
      <c r="C5" s="171" t="s">
        <v>78</v>
      </c>
      <c r="D5" s="165"/>
      <c r="E5" s="166"/>
      <c r="F5" s="167"/>
      <c r="G5" s="168"/>
      <c r="H5" s="172"/>
      <c r="I5" s="168"/>
      <c r="J5" s="168"/>
      <c r="K5" s="168"/>
      <c r="L5" s="168"/>
      <c r="M5" s="185"/>
      <c r="N5" s="168"/>
    </row>
    <row r="6" spans="1:14" s="153" customFormat="1" ht="18" customHeight="1">
      <c r="A6" s="173" t="s">
        <v>79</v>
      </c>
      <c r="B6" s="174" t="s">
        <v>79</v>
      </c>
      <c r="C6" s="174" t="s">
        <v>79</v>
      </c>
      <c r="D6" s="175" t="s">
        <v>79</v>
      </c>
      <c r="E6" s="175">
        <v>1</v>
      </c>
      <c r="F6" s="175">
        <v>2</v>
      </c>
      <c r="G6" s="175">
        <v>3</v>
      </c>
      <c r="H6" s="175"/>
      <c r="I6" s="175">
        <v>4</v>
      </c>
      <c r="J6" s="175">
        <v>5</v>
      </c>
      <c r="K6" s="175">
        <v>6</v>
      </c>
      <c r="L6" s="175">
        <v>7</v>
      </c>
      <c r="M6" s="175">
        <v>8</v>
      </c>
      <c r="N6" s="175">
        <v>11</v>
      </c>
    </row>
    <row r="7" spans="1:15" s="154" customFormat="1" ht="15.75" customHeight="1">
      <c r="A7" s="167"/>
      <c r="B7" s="167"/>
      <c r="C7" s="167"/>
      <c r="D7" s="176" t="s">
        <v>21</v>
      </c>
      <c r="E7" s="177">
        <f>SUM(F7:N7)</f>
        <v>53.815999999999995</v>
      </c>
      <c r="F7" s="177">
        <f>SUM(F8:F13)</f>
        <v>53.815999999999995</v>
      </c>
      <c r="G7" s="177">
        <f aca="true" t="shared" si="0" ref="G7:N7">SUM(G8:G13)</f>
        <v>0</v>
      </c>
      <c r="H7" s="177">
        <f t="shared" si="0"/>
        <v>0</v>
      </c>
      <c r="I7" s="177">
        <f t="shared" si="0"/>
        <v>0</v>
      </c>
      <c r="J7" s="177">
        <f t="shared" si="0"/>
        <v>0</v>
      </c>
      <c r="K7" s="177">
        <f t="shared" si="0"/>
        <v>0</v>
      </c>
      <c r="L7" s="177">
        <f t="shared" si="0"/>
        <v>0</v>
      </c>
      <c r="M7" s="177">
        <f t="shared" si="0"/>
        <v>0</v>
      </c>
      <c r="N7" s="177">
        <f t="shared" si="0"/>
        <v>0</v>
      </c>
      <c r="O7" s="186"/>
    </row>
    <row r="8" spans="1:14" s="153" customFormat="1" ht="15.75" customHeight="1">
      <c r="A8" s="178" t="s">
        <v>80</v>
      </c>
      <c r="B8" s="178" t="s">
        <v>81</v>
      </c>
      <c r="C8" s="179" t="s">
        <v>82</v>
      </c>
      <c r="D8" s="180" t="s">
        <v>83</v>
      </c>
      <c r="E8" s="177">
        <v>29.826</v>
      </c>
      <c r="F8" s="177">
        <v>29.826</v>
      </c>
      <c r="G8" s="177"/>
      <c r="H8" s="177"/>
      <c r="I8" s="177"/>
      <c r="J8" s="177"/>
      <c r="K8" s="177"/>
      <c r="L8" s="177"/>
      <c r="M8" s="177"/>
      <c r="N8" s="177"/>
    </row>
    <row r="9" spans="1:14" s="153" customFormat="1" ht="15.75" customHeight="1">
      <c r="A9" s="178" t="s">
        <v>80</v>
      </c>
      <c r="B9" s="178" t="s">
        <v>81</v>
      </c>
      <c r="C9" s="179" t="s">
        <v>84</v>
      </c>
      <c r="D9" s="181" t="s">
        <v>85</v>
      </c>
      <c r="E9" s="177">
        <v>15.83</v>
      </c>
      <c r="F9" s="177">
        <v>15.83</v>
      </c>
      <c r="G9" s="177"/>
      <c r="H9" s="177"/>
      <c r="I9" s="177"/>
      <c r="J9" s="177"/>
      <c r="K9" s="177"/>
      <c r="L9" s="177"/>
      <c r="M9" s="177"/>
      <c r="N9" s="177"/>
    </row>
    <row r="10" spans="1:14" s="153" customFormat="1" ht="15.75" customHeight="1">
      <c r="A10" s="178" t="s">
        <v>86</v>
      </c>
      <c r="B10" s="178" t="s">
        <v>87</v>
      </c>
      <c r="C10" s="179" t="s">
        <v>82</v>
      </c>
      <c r="D10" s="180" t="s">
        <v>88</v>
      </c>
      <c r="E10" s="177">
        <v>1.53</v>
      </c>
      <c r="F10" s="177">
        <v>1.53</v>
      </c>
      <c r="G10" s="177"/>
      <c r="H10" s="177"/>
      <c r="I10" s="177"/>
      <c r="J10" s="177"/>
      <c r="K10" s="177"/>
      <c r="L10" s="177"/>
      <c r="M10" s="177"/>
      <c r="N10" s="177"/>
    </row>
    <row r="11" spans="1:14" s="153" customFormat="1" ht="15.75" customHeight="1">
      <c r="A11" s="167" t="s">
        <v>89</v>
      </c>
      <c r="B11" s="167" t="s">
        <v>90</v>
      </c>
      <c r="C11" s="167" t="s">
        <v>90</v>
      </c>
      <c r="D11" s="176" t="s">
        <v>91</v>
      </c>
      <c r="E11" s="177">
        <v>4.08</v>
      </c>
      <c r="F11" s="177">
        <v>4.08</v>
      </c>
      <c r="G11" s="177"/>
      <c r="H11" s="177"/>
      <c r="I11" s="177"/>
      <c r="J11" s="177"/>
      <c r="K11" s="177"/>
      <c r="L11" s="177"/>
      <c r="M11" s="177"/>
      <c r="N11" s="177"/>
    </row>
    <row r="12" spans="1:14" s="153" customFormat="1" ht="15.75" customHeight="1">
      <c r="A12" s="167" t="s">
        <v>92</v>
      </c>
      <c r="B12" s="167" t="s">
        <v>93</v>
      </c>
      <c r="C12" s="167" t="s">
        <v>82</v>
      </c>
      <c r="D12" s="176" t="s">
        <v>94</v>
      </c>
      <c r="E12" s="177">
        <v>2.5500000000000003</v>
      </c>
      <c r="F12" s="177">
        <v>2.5500000000000003</v>
      </c>
      <c r="G12" s="177"/>
      <c r="H12" s="177"/>
      <c r="I12" s="177"/>
      <c r="J12" s="177"/>
      <c r="K12" s="177"/>
      <c r="L12" s="177"/>
      <c r="M12" s="177"/>
      <c r="N12" s="177"/>
    </row>
    <row r="13" spans="1:14" s="153" customFormat="1" ht="15.75" customHeight="1">
      <c r="A13" s="167" t="s">
        <v>89</v>
      </c>
      <c r="B13" s="167" t="s">
        <v>90</v>
      </c>
      <c r="C13" s="167" t="s">
        <v>82</v>
      </c>
      <c r="D13" s="176" t="s">
        <v>95</v>
      </c>
      <c r="E13" s="177">
        <v>0</v>
      </c>
      <c r="F13" s="177"/>
      <c r="G13" s="177"/>
      <c r="H13" s="177"/>
      <c r="I13" s="177"/>
      <c r="J13" s="177"/>
      <c r="K13" s="177"/>
      <c r="L13" s="177"/>
      <c r="M13" s="177"/>
      <c r="N13" s="177"/>
    </row>
    <row r="14" spans="9:13" s="153" customFormat="1" ht="20.25" customHeight="1">
      <c r="I14" s="154"/>
      <c r="J14" s="154"/>
      <c r="K14" s="155"/>
      <c r="L14" s="155"/>
      <c r="M14" s="155"/>
    </row>
    <row r="15" spans="11:13" s="153" customFormat="1" ht="20.25" customHeight="1">
      <c r="K15" s="155"/>
      <c r="L15" s="155"/>
      <c r="M15" s="155"/>
    </row>
    <row r="16" spans="11:13" s="153" customFormat="1" ht="10.5">
      <c r="K16" s="155"/>
      <c r="L16" s="155"/>
      <c r="M16" s="155"/>
    </row>
    <row r="17" spans="1:14" s="153" customFormat="1" ht="10.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s="153" customFormat="1" ht="10.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s="153" customFormat="1" ht="10.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153" customFormat="1" ht="10.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153" customFormat="1" ht="10.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H41" sqref="H41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6" width="23.83203125" style="82" customWidth="1"/>
    <col min="7" max="9" width="19.16015625" style="82" customWidth="1"/>
    <col min="10" max="12" width="9.16015625" style="82" customWidth="1"/>
    <col min="13" max="13" width="10" style="82" bestFit="1" customWidth="1"/>
    <col min="14" max="249" width="9.16015625" style="82" customWidth="1"/>
    <col min="250" max="16384" width="9.16015625" style="119" customWidth="1"/>
  </cols>
  <sheetData>
    <row r="1" spans="1:5" s="82" customFormat="1" ht="18.75" customHeight="1">
      <c r="A1" s="85"/>
      <c r="B1" s="86"/>
      <c r="E1" s="87"/>
    </row>
    <row r="2" spans="1:9" s="82" customFormat="1" ht="25.5" customHeight="1">
      <c r="A2" s="88" t="s">
        <v>96</v>
      </c>
      <c r="B2" s="88"/>
      <c r="C2" s="88"/>
      <c r="D2" s="88"/>
      <c r="E2" s="88"/>
      <c r="F2" s="88"/>
      <c r="G2" s="88"/>
      <c r="H2" s="88"/>
      <c r="I2" s="88"/>
    </row>
    <row r="3" spans="2:9" s="82" customFormat="1" ht="17.25" customHeight="1">
      <c r="B3" s="84"/>
      <c r="I3" s="109" t="s">
        <v>15</v>
      </c>
    </row>
    <row r="4" spans="1:9" s="82" customFormat="1" ht="22.5" customHeight="1">
      <c r="A4" s="89" t="s">
        <v>70</v>
      </c>
      <c r="B4" s="90"/>
      <c r="C4" s="91"/>
      <c r="D4" s="92" t="s">
        <v>97</v>
      </c>
      <c r="E4" s="93" t="s">
        <v>98</v>
      </c>
      <c r="F4" s="94" t="s">
        <v>99</v>
      </c>
      <c r="G4" s="95"/>
      <c r="H4" s="95"/>
      <c r="I4" s="93" t="s">
        <v>100</v>
      </c>
    </row>
    <row r="5" spans="1:9" s="82" customFormat="1" ht="31.5" customHeight="1">
      <c r="A5" s="96" t="s">
        <v>76</v>
      </c>
      <c r="B5" s="96" t="s">
        <v>77</v>
      </c>
      <c r="C5" s="97" t="s">
        <v>78</v>
      </c>
      <c r="D5" s="98"/>
      <c r="E5" s="93"/>
      <c r="F5" s="97" t="s">
        <v>101</v>
      </c>
      <c r="G5" s="112" t="s">
        <v>102</v>
      </c>
      <c r="H5" s="147" t="s">
        <v>103</v>
      </c>
      <c r="I5" s="93"/>
    </row>
    <row r="6" spans="1:9" s="82" customFormat="1" ht="31.5" customHeight="1">
      <c r="A6" s="99" t="s">
        <v>79</v>
      </c>
      <c r="B6" s="99" t="s">
        <v>79</v>
      </c>
      <c r="C6" s="100" t="s">
        <v>79</v>
      </c>
      <c r="D6" s="101"/>
      <c r="E6" s="100">
        <f>SUM(F6:I6)</f>
        <v>53.760000000000005</v>
      </c>
      <c r="F6" s="102">
        <f>SUM(F7:F11)</f>
        <v>33.96</v>
      </c>
      <c r="G6" s="102">
        <f>SUM(G7:G11)</f>
        <v>0</v>
      </c>
      <c r="H6" s="102">
        <f>SUM(H7:H11)</f>
        <v>4</v>
      </c>
      <c r="I6" s="102">
        <f>SUM(I7:I11)</f>
        <v>15.8</v>
      </c>
    </row>
    <row r="7" spans="1:9" s="83" customFormat="1" ht="27.75" customHeight="1">
      <c r="A7" s="148" t="s">
        <v>80</v>
      </c>
      <c r="B7" s="148" t="s">
        <v>81</v>
      </c>
      <c r="C7" s="149" t="s">
        <v>82</v>
      </c>
      <c r="D7" s="150" t="s">
        <v>83</v>
      </c>
      <c r="E7" s="100">
        <v>29.826</v>
      </c>
      <c r="F7" s="106">
        <v>25.8</v>
      </c>
      <c r="G7" s="106"/>
      <c r="H7" s="106">
        <f>'部门收支预算总表'!D9</f>
        <v>4</v>
      </c>
      <c r="I7" s="106"/>
    </row>
    <row r="8" spans="1:9" s="83" customFormat="1" ht="27.75" customHeight="1">
      <c r="A8" s="148" t="s">
        <v>80</v>
      </c>
      <c r="B8" s="148" t="s">
        <v>81</v>
      </c>
      <c r="C8" s="149" t="s">
        <v>84</v>
      </c>
      <c r="D8" s="151" t="s">
        <v>85</v>
      </c>
      <c r="E8" s="100">
        <v>15.83</v>
      </c>
      <c r="F8" s="106"/>
      <c r="G8" s="106"/>
      <c r="H8" s="106"/>
      <c r="I8" s="106">
        <f>'部门收支预算总表'!D11</f>
        <v>15.8</v>
      </c>
    </row>
    <row r="9" spans="1:9" s="83" customFormat="1" ht="27.75" customHeight="1">
      <c r="A9" s="148" t="s">
        <v>86</v>
      </c>
      <c r="B9" s="148" t="s">
        <v>87</v>
      </c>
      <c r="C9" s="149" t="s">
        <v>82</v>
      </c>
      <c r="D9" s="150" t="s">
        <v>88</v>
      </c>
      <c r="E9" s="100">
        <v>1.53</v>
      </c>
      <c r="F9" s="100">
        <v>1.53</v>
      </c>
      <c r="G9" s="106"/>
      <c r="H9" s="106"/>
      <c r="I9" s="106"/>
    </row>
    <row r="10" spans="1:9" s="84" customFormat="1" ht="27.75" customHeight="1">
      <c r="A10" s="148" t="s">
        <v>89</v>
      </c>
      <c r="B10" s="148" t="s">
        <v>90</v>
      </c>
      <c r="C10" s="149" t="s">
        <v>90</v>
      </c>
      <c r="D10" s="152" t="s">
        <v>91</v>
      </c>
      <c r="E10" s="100">
        <v>4.08</v>
      </c>
      <c r="F10" s="100">
        <v>4.08</v>
      </c>
      <c r="G10" s="106"/>
      <c r="H10" s="106"/>
      <c r="I10" s="106"/>
    </row>
    <row r="11" spans="1:9" s="84" customFormat="1" ht="27.75" customHeight="1">
      <c r="A11" s="148" t="s">
        <v>92</v>
      </c>
      <c r="B11" s="148" t="s">
        <v>93</v>
      </c>
      <c r="C11" s="149" t="s">
        <v>82</v>
      </c>
      <c r="D11" s="152" t="s">
        <v>94</v>
      </c>
      <c r="E11" s="100">
        <v>2.5500000000000003</v>
      </c>
      <c r="F11" s="100">
        <v>2.5500000000000003</v>
      </c>
      <c r="G11" s="106"/>
      <c r="H11" s="106"/>
      <c r="I11" s="106"/>
    </row>
    <row r="12" s="82" customFormat="1" ht="10.5"/>
    <row r="13" s="82" customFormat="1" ht="10.5"/>
    <row r="14" s="82" customFormat="1" ht="10.5"/>
    <row r="15" s="82" customFormat="1" ht="10.5"/>
    <row r="16" s="82" customFormat="1" ht="10.5"/>
    <row r="17" s="82" customFormat="1" ht="10.5"/>
    <row r="18" s="82" customFormat="1" ht="10.5"/>
    <row r="19" s="82" customFormat="1" ht="10.5"/>
    <row r="20" s="82" customFormat="1" ht="10.5"/>
    <row r="21" s="82" customFormat="1" ht="10.5"/>
    <row r="22" s="82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18" customWidth="1"/>
    <col min="2" max="4" width="36.66015625" style="118" customWidth="1"/>
    <col min="5" max="242" width="9.16015625" style="118" customWidth="1"/>
    <col min="243" max="16384" width="9.16015625" style="119" customWidth="1"/>
  </cols>
  <sheetData>
    <row r="1" spans="1:241" ht="24.75" customHeight="1">
      <c r="A1" s="120"/>
      <c r="B1" s="121"/>
      <c r="C1" s="121"/>
      <c r="D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</row>
    <row r="2" spans="1:241" ht="24.75" customHeight="1">
      <c r="A2" s="123" t="s">
        <v>104</v>
      </c>
      <c r="B2" s="123"/>
      <c r="C2" s="123"/>
      <c r="D2" s="12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</row>
    <row r="3" spans="1:241" ht="24.75" customHeight="1">
      <c r="A3" s="124"/>
      <c r="D3" s="125" t="s">
        <v>15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</row>
    <row r="4" spans="1:241" ht="24.75" customHeight="1">
      <c r="A4" s="126" t="s">
        <v>18</v>
      </c>
      <c r="B4" s="126" t="s">
        <v>19</v>
      </c>
      <c r="C4" s="126" t="s">
        <v>20</v>
      </c>
      <c r="D4" s="127" t="s">
        <v>21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</row>
    <row r="5" spans="1:241" ht="41.25" customHeight="1">
      <c r="A5" s="126"/>
      <c r="B5" s="128"/>
      <c r="C5" s="126"/>
      <c r="D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</row>
    <row r="6" spans="1:241" s="117" customFormat="1" ht="24.75" customHeight="1">
      <c r="A6" s="129" t="s">
        <v>37</v>
      </c>
      <c r="B6" s="130">
        <f>'部门收支预算总表'!B7</f>
        <v>53.8</v>
      </c>
      <c r="C6" s="131" t="s">
        <v>38</v>
      </c>
      <c r="D6" s="130">
        <f>SUM(D7:D9)</f>
        <v>38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</row>
    <row r="7" spans="1:241" s="117" customFormat="1" ht="24.75" customHeight="1">
      <c r="A7" s="129" t="s">
        <v>39</v>
      </c>
      <c r="B7" s="130"/>
      <c r="C7" s="133" t="s">
        <v>40</v>
      </c>
      <c r="D7" s="130">
        <f>'部门收支预算总表'!D8</f>
        <v>34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</row>
    <row r="8" spans="1:241" s="117" customFormat="1" ht="24.75" customHeight="1">
      <c r="A8" s="129" t="s">
        <v>41</v>
      </c>
      <c r="B8" s="130"/>
      <c r="C8" s="134" t="s">
        <v>42</v>
      </c>
      <c r="D8" s="130">
        <f>'部门收支预算总表'!D9</f>
        <v>4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</row>
    <row r="9" spans="1:241" s="117" customFormat="1" ht="24.75" customHeight="1">
      <c r="A9" s="129" t="s">
        <v>43</v>
      </c>
      <c r="B9" s="130"/>
      <c r="C9" s="134" t="s">
        <v>44</v>
      </c>
      <c r="D9" s="130">
        <f>'部门收支预算总表'!D10</f>
        <v>0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</row>
    <row r="10" spans="1:241" s="117" customFormat="1" ht="24.75" customHeight="1">
      <c r="A10" s="129" t="s">
        <v>45</v>
      </c>
      <c r="B10" s="130"/>
      <c r="C10" s="134" t="s">
        <v>46</v>
      </c>
      <c r="D10" s="130">
        <f>SUM(D11:D19)</f>
        <v>15.8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</row>
    <row r="11" spans="1:241" s="117" customFormat="1" ht="30" customHeight="1">
      <c r="A11" s="129" t="s">
        <v>47</v>
      </c>
      <c r="B11" s="130"/>
      <c r="C11" s="135" t="s">
        <v>48</v>
      </c>
      <c r="D11" s="130">
        <f>'部门收支预算总表'!D12</f>
        <v>0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</row>
    <row r="12" spans="1:241" s="117" customFormat="1" ht="24.75" customHeight="1">
      <c r="A12" s="129" t="s">
        <v>49</v>
      </c>
      <c r="B12" s="130"/>
      <c r="C12" s="136" t="s">
        <v>50</v>
      </c>
      <c r="D12" s="130">
        <f>'部门收支预算总表'!D13</f>
        <v>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</row>
    <row r="13" spans="1:241" s="117" customFormat="1" ht="28.5" customHeight="1">
      <c r="A13" s="129" t="s">
        <v>51</v>
      </c>
      <c r="B13" s="130"/>
      <c r="C13" s="136" t="s">
        <v>52</v>
      </c>
      <c r="D13" s="130">
        <f>'部门收支预算总表'!D14</f>
        <v>15.8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</row>
    <row r="14" spans="1:241" s="117" customFormat="1" ht="24.75" customHeight="1">
      <c r="A14" s="137" t="s">
        <v>53</v>
      </c>
      <c r="B14" s="130"/>
      <c r="C14" s="136" t="s">
        <v>54</v>
      </c>
      <c r="D14" s="130">
        <f>'部门收支预算总表'!D15</f>
        <v>0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</row>
    <row r="15" spans="1:241" s="117" customFormat="1" ht="24.75" customHeight="1">
      <c r="A15" s="138" t="s">
        <v>55</v>
      </c>
      <c r="B15" s="139"/>
      <c r="C15" s="140" t="s">
        <v>56</v>
      </c>
      <c r="D15" s="130">
        <f>'部门收支预算总表'!D16</f>
        <v>0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</row>
    <row r="16" spans="1:241" s="117" customFormat="1" ht="24.75" customHeight="1">
      <c r="A16" s="141" t="s">
        <v>57</v>
      </c>
      <c r="B16" s="139"/>
      <c r="C16" s="140" t="s">
        <v>58</v>
      </c>
      <c r="D16" s="130">
        <f>'部门收支预算总表'!D17</f>
        <v>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</row>
    <row r="17" spans="1:241" s="117" customFormat="1" ht="24.75" customHeight="1">
      <c r="A17" s="138" t="s">
        <v>59</v>
      </c>
      <c r="B17" s="139"/>
      <c r="C17" s="140" t="s">
        <v>60</v>
      </c>
      <c r="D17" s="130">
        <f>'部门收支预算总表'!D18</f>
        <v>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</row>
    <row r="18" spans="1:241" ht="24" customHeight="1">
      <c r="A18" s="141"/>
      <c r="B18" s="139"/>
      <c r="C18" s="142" t="s">
        <v>61</v>
      </c>
      <c r="D18" s="130">
        <f>'部门收支预算总表'!D19</f>
        <v>0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</row>
    <row r="19" spans="1:241" ht="24" customHeight="1">
      <c r="A19" s="143" t="s">
        <v>62</v>
      </c>
      <c r="B19" s="139">
        <f>SUM(B6:B18)</f>
        <v>53.8</v>
      </c>
      <c r="C19" s="142" t="s">
        <v>63</v>
      </c>
      <c r="D19" s="130">
        <f>'部门收支预算总表'!D20</f>
        <v>0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</row>
    <row r="20" spans="1:241" s="117" customFormat="1" ht="27" customHeight="1">
      <c r="A20" s="144" t="s">
        <v>64</v>
      </c>
      <c r="B20" s="139"/>
      <c r="C20" s="142"/>
      <c r="D20" s="139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</row>
    <row r="21" spans="1:241" s="117" customFormat="1" ht="24" customHeight="1">
      <c r="A21" s="144" t="s">
        <v>65</v>
      </c>
      <c r="B21" s="139"/>
      <c r="C21" s="142"/>
      <c r="D21" s="139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</row>
    <row r="22" spans="1:241" ht="20.25" customHeight="1">
      <c r="A22" s="144"/>
      <c r="B22" s="139"/>
      <c r="C22" s="142"/>
      <c r="D22" s="139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</row>
    <row r="23" spans="1:241" s="117" customFormat="1" ht="21" customHeight="1">
      <c r="A23" s="145" t="s">
        <v>66</v>
      </c>
      <c r="B23" s="139">
        <f>SUM(B19:B21)</f>
        <v>53.8</v>
      </c>
      <c r="C23" s="146" t="s">
        <v>67</v>
      </c>
      <c r="D23" s="139">
        <f>D6+D10</f>
        <v>53.8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</row>
    <row r="24" spans="6:241" ht="19.5" customHeight="1"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A13" sqref="A13:IV15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10" width="23.83203125" style="82" customWidth="1"/>
    <col min="11" max="17" width="19.16015625" style="82" customWidth="1"/>
    <col min="18" max="20" width="9.16015625" style="82" customWidth="1"/>
    <col min="21" max="21" width="10" style="82" bestFit="1" customWidth="1"/>
    <col min="22" max="16384" width="9.16015625" style="82" customWidth="1"/>
  </cols>
  <sheetData>
    <row r="1" spans="1:5" ht="18.75" customHeight="1">
      <c r="A1" s="85"/>
      <c r="B1" s="86"/>
      <c r="E1" s="87"/>
    </row>
    <row r="2" spans="1:17" ht="25.5" customHeight="1">
      <c r="A2" s="88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17.25" customHeight="1">
      <c r="B3" s="84"/>
      <c r="Q3" s="109" t="s">
        <v>15</v>
      </c>
    </row>
    <row r="4" spans="1:17" ht="22.5" customHeight="1">
      <c r="A4" s="89" t="s">
        <v>70</v>
      </c>
      <c r="B4" s="90"/>
      <c r="C4" s="91"/>
      <c r="D4" s="92" t="s">
        <v>97</v>
      </c>
      <c r="E4" s="93" t="s">
        <v>98</v>
      </c>
      <c r="F4" s="94" t="s">
        <v>99</v>
      </c>
      <c r="G4" s="95"/>
      <c r="H4" s="95"/>
      <c r="I4" s="95"/>
      <c r="J4" s="95"/>
      <c r="K4" s="95"/>
      <c r="L4" s="95"/>
      <c r="M4" s="95"/>
      <c r="N4" s="95"/>
      <c r="O4" s="110"/>
      <c r="P4" s="111"/>
      <c r="Q4" s="93" t="s">
        <v>100</v>
      </c>
    </row>
    <row r="5" spans="1:17" ht="31.5" customHeight="1">
      <c r="A5" s="96" t="s">
        <v>76</v>
      </c>
      <c r="B5" s="96" t="s">
        <v>77</v>
      </c>
      <c r="C5" s="97" t="s">
        <v>78</v>
      </c>
      <c r="D5" s="98"/>
      <c r="E5" s="93"/>
      <c r="F5" s="97" t="s">
        <v>101</v>
      </c>
      <c r="G5" s="97"/>
      <c r="H5" s="97"/>
      <c r="I5" s="97"/>
      <c r="J5" s="97"/>
      <c r="K5" s="97"/>
      <c r="L5" s="112" t="s">
        <v>102</v>
      </c>
      <c r="M5" s="115" t="s">
        <v>103</v>
      </c>
      <c r="N5" s="116"/>
      <c r="O5" s="116"/>
      <c r="P5" s="116"/>
      <c r="Q5" s="93"/>
    </row>
    <row r="6" spans="1:17" ht="27" customHeight="1">
      <c r="A6" s="97"/>
      <c r="B6" s="97"/>
      <c r="C6" s="97"/>
      <c r="D6" s="98"/>
      <c r="E6" s="93"/>
      <c r="F6" s="97" t="s">
        <v>106</v>
      </c>
      <c r="G6" s="97" t="s">
        <v>107</v>
      </c>
      <c r="H6" s="97" t="s">
        <v>108</v>
      </c>
      <c r="I6" s="97" t="s">
        <v>109</v>
      </c>
      <c r="J6" s="97" t="s">
        <v>110</v>
      </c>
      <c r="K6" s="97" t="s">
        <v>94</v>
      </c>
      <c r="L6" s="112" t="s">
        <v>111</v>
      </c>
      <c r="M6" s="92" t="s">
        <v>112</v>
      </c>
      <c r="N6" s="92" t="s">
        <v>113</v>
      </c>
      <c r="O6" s="92" t="s">
        <v>114</v>
      </c>
      <c r="P6" s="92" t="s">
        <v>115</v>
      </c>
      <c r="Q6" s="93"/>
    </row>
    <row r="7" spans="1:17" ht="31.5" customHeight="1">
      <c r="A7" s="99" t="s">
        <v>79</v>
      </c>
      <c r="B7" s="99" t="s">
        <v>79</v>
      </c>
      <c r="C7" s="100" t="s">
        <v>79</v>
      </c>
      <c r="D7" s="101"/>
      <c r="E7" s="100">
        <f aca="true" t="shared" si="0" ref="E7:E12">SUM(F7:Q7)</f>
        <v>53.815999999999995</v>
      </c>
      <c r="F7" s="102">
        <f>SUM(F8:F12)</f>
        <v>20.4</v>
      </c>
      <c r="G7" s="102">
        <f aca="true" t="shared" si="1" ref="G7:Q7">SUM(G8:G12)</f>
        <v>5.1</v>
      </c>
      <c r="H7" s="102">
        <f t="shared" si="1"/>
        <v>4.08</v>
      </c>
      <c r="I7" s="102">
        <f t="shared" si="1"/>
        <v>1.53</v>
      </c>
      <c r="J7" s="102">
        <f t="shared" si="1"/>
        <v>0.306</v>
      </c>
      <c r="K7" s="102">
        <f t="shared" si="1"/>
        <v>2.5500000000000003</v>
      </c>
      <c r="L7" s="102">
        <f t="shared" si="1"/>
        <v>0</v>
      </c>
      <c r="M7" s="102">
        <f t="shared" si="1"/>
        <v>0.9</v>
      </c>
      <c r="N7" s="102">
        <f t="shared" si="1"/>
        <v>0.18</v>
      </c>
      <c r="O7" s="102">
        <f t="shared" si="1"/>
        <v>2.94</v>
      </c>
      <c r="P7" s="102">
        <f t="shared" si="1"/>
        <v>0</v>
      </c>
      <c r="Q7" s="102">
        <f t="shared" si="1"/>
        <v>15.83</v>
      </c>
    </row>
    <row r="8" spans="1:17" s="83" customFormat="1" ht="27.75" customHeight="1">
      <c r="A8" s="103" t="s">
        <v>80</v>
      </c>
      <c r="B8" s="103" t="s">
        <v>81</v>
      </c>
      <c r="C8" s="104" t="s">
        <v>82</v>
      </c>
      <c r="D8" s="105" t="s">
        <v>83</v>
      </c>
      <c r="E8" s="100">
        <f t="shared" si="0"/>
        <v>29.826</v>
      </c>
      <c r="F8" s="106">
        <v>20.4</v>
      </c>
      <c r="G8" s="106">
        <v>5.1</v>
      </c>
      <c r="H8" s="106"/>
      <c r="I8" s="106"/>
      <c r="J8" s="106">
        <v>0.306</v>
      </c>
      <c r="K8" s="106"/>
      <c r="L8" s="106"/>
      <c r="M8" s="106">
        <v>0.9</v>
      </c>
      <c r="N8" s="106">
        <v>0.18</v>
      </c>
      <c r="O8" s="106">
        <v>2.94</v>
      </c>
      <c r="P8" s="106"/>
      <c r="Q8" s="106"/>
    </row>
    <row r="9" spans="1:17" s="83" customFormat="1" ht="27.75" customHeight="1">
      <c r="A9" s="103" t="s">
        <v>80</v>
      </c>
      <c r="B9" s="103" t="s">
        <v>81</v>
      </c>
      <c r="C9" s="104" t="s">
        <v>84</v>
      </c>
      <c r="D9" s="114" t="s">
        <v>85</v>
      </c>
      <c r="E9" s="100">
        <f t="shared" si="0"/>
        <v>15.83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>
        <v>15.83</v>
      </c>
    </row>
    <row r="10" spans="1:17" s="83" customFormat="1" ht="27.75" customHeight="1">
      <c r="A10" s="108" t="s">
        <v>86</v>
      </c>
      <c r="B10" s="108" t="s">
        <v>87</v>
      </c>
      <c r="C10" s="108" t="s">
        <v>82</v>
      </c>
      <c r="D10" s="108" t="s">
        <v>88</v>
      </c>
      <c r="E10" s="100">
        <f t="shared" si="0"/>
        <v>1.53</v>
      </c>
      <c r="F10" s="106"/>
      <c r="G10" s="106"/>
      <c r="H10" s="106"/>
      <c r="I10" s="106">
        <v>1.53</v>
      </c>
      <c r="J10" s="106"/>
      <c r="K10" s="106"/>
      <c r="L10" s="106"/>
      <c r="M10" s="106"/>
      <c r="N10" s="106"/>
      <c r="O10" s="106"/>
      <c r="P10" s="106"/>
      <c r="Q10" s="106"/>
    </row>
    <row r="11" spans="1:17" s="83" customFormat="1" ht="27.75" customHeight="1">
      <c r="A11" s="108" t="s">
        <v>89</v>
      </c>
      <c r="B11" s="108" t="s">
        <v>90</v>
      </c>
      <c r="C11" s="108" t="s">
        <v>90</v>
      </c>
      <c r="D11" s="108" t="s">
        <v>91</v>
      </c>
      <c r="E11" s="100">
        <f t="shared" si="0"/>
        <v>4.08</v>
      </c>
      <c r="F11" s="106"/>
      <c r="G11" s="106"/>
      <c r="H11" s="106">
        <v>4.08</v>
      </c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s="83" customFormat="1" ht="27.75" customHeight="1">
      <c r="A12" s="108" t="s">
        <v>92</v>
      </c>
      <c r="B12" s="108" t="s">
        <v>93</v>
      </c>
      <c r="C12" s="108" t="s">
        <v>82</v>
      </c>
      <c r="D12" s="108" t="s">
        <v>94</v>
      </c>
      <c r="E12" s="100">
        <f t="shared" si="0"/>
        <v>2.5500000000000003</v>
      </c>
      <c r="F12" s="106"/>
      <c r="G12" s="106"/>
      <c r="H12" s="106"/>
      <c r="I12" s="106"/>
      <c r="J12" s="106"/>
      <c r="K12" s="106">
        <v>2.5500000000000003</v>
      </c>
      <c r="L12" s="106"/>
      <c r="M12" s="106"/>
      <c r="N12" s="106"/>
      <c r="O12" s="106"/>
      <c r="P12" s="106"/>
      <c r="Q12" s="10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100" workbookViewId="0" topLeftCell="A1">
      <selection activeCell="A8" sqref="A8:C11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23.66015625" style="82" customWidth="1"/>
    <col min="5" max="5" width="30.83203125" style="82" customWidth="1"/>
    <col min="6" max="10" width="23.83203125" style="82" customWidth="1"/>
    <col min="11" max="16" width="19.16015625" style="82" customWidth="1"/>
    <col min="17" max="19" width="9.16015625" style="82" customWidth="1"/>
    <col min="20" max="20" width="10" style="82" bestFit="1" customWidth="1"/>
    <col min="21" max="16384" width="9.16015625" style="82" customWidth="1"/>
  </cols>
  <sheetData>
    <row r="1" spans="1:5" s="82" customFormat="1" ht="18.75" customHeight="1">
      <c r="A1" s="85">
        <v>0</v>
      </c>
      <c r="B1" s="86"/>
      <c r="E1" s="87"/>
    </row>
    <row r="2" spans="1:16" s="82" customFormat="1" ht="25.5" customHeight="1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s="82" customFormat="1" ht="17.25" customHeight="1">
      <c r="B3" s="84"/>
      <c r="P3" s="109" t="s">
        <v>15</v>
      </c>
    </row>
    <row r="4" spans="1:16" s="82" customFormat="1" ht="22.5" customHeight="1">
      <c r="A4" s="89" t="s">
        <v>70</v>
      </c>
      <c r="B4" s="90"/>
      <c r="C4" s="91"/>
      <c r="D4" s="92" t="s">
        <v>97</v>
      </c>
      <c r="E4" s="93" t="s">
        <v>98</v>
      </c>
      <c r="F4" s="94" t="s">
        <v>99</v>
      </c>
      <c r="G4" s="95"/>
      <c r="H4" s="95"/>
      <c r="I4" s="95"/>
      <c r="J4" s="95"/>
      <c r="K4" s="95"/>
      <c r="L4" s="95"/>
      <c r="M4" s="95"/>
      <c r="N4" s="95"/>
      <c r="O4" s="110"/>
      <c r="P4" s="111"/>
    </row>
    <row r="5" spans="1:16" s="82" customFormat="1" ht="31.5" customHeight="1">
      <c r="A5" s="96" t="s">
        <v>76</v>
      </c>
      <c r="B5" s="96" t="s">
        <v>77</v>
      </c>
      <c r="C5" s="97" t="s">
        <v>78</v>
      </c>
      <c r="D5" s="98"/>
      <c r="E5" s="93"/>
      <c r="F5" s="97" t="s">
        <v>101</v>
      </c>
      <c r="G5" s="97"/>
      <c r="H5" s="97"/>
      <c r="I5" s="97"/>
      <c r="J5" s="97"/>
      <c r="K5" s="97"/>
      <c r="L5" s="112" t="s">
        <v>102</v>
      </c>
      <c r="M5" s="97" t="s">
        <v>103</v>
      </c>
      <c r="N5" s="97"/>
      <c r="O5" s="97"/>
      <c r="P5" s="97"/>
    </row>
    <row r="6" spans="1:16" s="82" customFormat="1" ht="27" customHeight="1">
      <c r="A6" s="97"/>
      <c r="B6" s="97"/>
      <c r="C6" s="97"/>
      <c r="D6" s="98"/>
      <c r="E6" s="93"/>
      <c r="F6" s="97" t="s">
        <v>106</v>
      </c>
      <c r="G6" s="97" t="s">
        <v>107</v>
      </c>
      <c r="H6" s="97" t="s">
        <v>108</v>
      </c>
      <c r="I6" s="97" t="s">
        <v>109</v>
      </c>
      <c r="J6" s="97" t="s">
        <v>110</v>
      </c>
      <c r="K6" s="97" t="s">
        <v>94</v>
      </c>
      <c r="L6" s="112" t="s">
        <v>111</v>
      </c>
      <c r="M6" s="97" t="s">
        <v>112</v>
      </c>
      <c r="N6" s="97" t="s">
        <v>113</v>
      </c>
      <c r="O6" s="97" t="s">
        <v>114</v>
      </c>
      <c r="P6" s="97" t="s">
        <v>115</v>
      </c>
    </row>
    <row r="7" spans="1:16" s="82" customFormat="1" ht="31.5" customHeight="1">
      <c r="A7" s="99" t="s">
        <v>79</v>
      </c>
      <c r="B7" s="99" t="s">
        <v>79</v>
      </c>
      <c r="C7" s="100" t="s">
        <v>79</v>
      </c>
      <c r="D7" s="101"/>
      <c r="E7" s="100">
        <f>SUM(F7:Q7)</f>
        <v>37.986</v>
      </c>
      <c r="F7" s="102">
        <f aca="true" t="shared" si="0" ref="F7:P7">SUM(F8:F11)</f>
        <v>20.4</v>
      </c>
      <c r="G7" s="102">
        <f t="shared" si="0"/>
        <v>5.1</v>
      </c>
      <c r="H7" s="102">
        <f t="shared" si="0"/>
        <v>4.08</v>
      </c>
      <c r="I7" s="102">
        <f t="shared" si="0"/>
        <v>1.53</v>
      </c>
      <c r="J7" s="102">
        <f t="shared" si="0"/>
        <v>0.306</v>
      </c>
      <c r="K7" s="102">
        <f t="shared" si="0"/>
        <v>2.5500000000000003</v>
      </c>
      <c r="L7" s="102">
        <f t="shared" si="0"/>
        <v>0</v>
      </c>
      <c r="M7" s="102">
        <f t="shared" si="0"/>
        <v>0.9</v>
      </c>
      <c r="N7" s="102">
        <f t="shared" si="0"/>
        <v>0.18</v>
      </c>
      <c r="O7" s="102">
        <f t="shared" si="0"/>
        <v>2.94</v>
      </c>
      <c r="P7" s="102">
        <f t="shared" si="0"/>
        <v>0</v>
      </c>
    </row>
    <row r="8" spans="1:16" s="83" customFormat="1" ht="27.75" customHeight="1">
      <c r="A8" s="103" t="s">
        <v>80</v>
      </c>
      <c r="B8" s="103" t="s">
        <v>81</v>
      </c>
      <c r="C8" s="104" t="s">
        <v>82</v>
      </c>
      <c r="D8" s="105" t="s">
        <v>83</v>
      </c>
      <c r="E8" s="100">
        <f>SUM(F8:Q8)</f>
        <v>29.826</v>
      </c>
      <c r="F8" s="106">
        <v>20.4</v>
      </c>
      <c r="G8" s="106">
        <v>5.1</v>
      </c>
      <c r="H8" s="106"/>
      <c r="I8" s="106"/>
      <c r="J8" s="106">
        <v>0.306</v>
      </c>
      <c r="K8" s="106"/>
      <c r="L8" s="106"/>
      <c r="M8" s="106">
        <v>0.9</v>
      </c>
      <c r="N8" s="106">
        <v>0.18</v>
      </c>
      <c r="O8" s="106">
        <v>2.94</v>
      </c>
      <c r="P8" s="106"/>
    </row>
    <row r="9" spans="1:17" s="83" customFormat="1" ht="27.75" customHeight="1">
      <c r="A9" s="107" t="s">
        <v>86</v>
      </c>
      <c r="B9" s="107" t="s">
        <v>87</v>
      </c>
      <c r="C9" s="107" t="s">
        <v>82</v>
      </c>
      <c r="D9" s="108" t="s">
        <v>88</v>
      </c>
      <c r="E9" s="100">
        <f>SUM(F9:Q9)</f>
        <v>1.53</v>
      </c>
      <c r="F9" s="106"/>
      <c r="G9" s="106"/>
      <c r="H9" s="106"/>
      <c r="I9" s="106">
        <v>1.53</v>
      </c>
      <c r="J9" s="106"/>
      <c r="K9" s="106"/>
      <c r="L9" s="106"/>
      <c r="M9" s="106"/>
      <c r="N9" s="106"/>
      <c r="O9" s="106"/>
      <c r="P9" s="106"/>
      <c r="Q9" s="113"/>
    </row>
    <row r="10" spans="1:17" s="84" customFormat="1" ht="27.75" customHeight="1">
      <c r="A10" s="107" t="s">
        <v>89</v>
      </c>
      <c r="B10" s="107" t="s">
        <v>90</v>
      </c>
      <c r="C10" s="107" t="s">
        <v>90</v>
      </c>
      <c r="D10" s="108" t="s">
        <v>91</v>
      </c>
      <c r="E10" s="100">
        <f>SUM(F10:Q10)</f>
        <v>4.08</v>
      </c>
      <c r="F10" s="106"/>
      <c r="G10" s="106"/>
      <c r="H10" s="106">
        <v>4.08</v>
      </c>
      <c r="I10" s="106"/>
      <c r="J10" s="106"/>
      <c r="K10" s="106"/>
      <c r="L10" s="106"/>
      <c r="M10" s="106"/>
      <c r="N10" s="106"/>
      <c r="O10" s="106"/>
      <c r="P10" s="106"/>
      <c r="Q10" s="113"/>
    </row>
    <row r="11" spans="1:17" s="84" customFormat="1" ht="27.75" customHeight="1">
      <c r="A11" s="107" t="s">
        <v>92</v>
      </c>
      <c r="B11" s="107" t="s">
        <v>93</v>
      </c>
      <c r="C11" s="107" t="s">
        <v>82</v>
      </c>
      <c r="D11" s="108" t="s">
        <v>94</v>
      </c>
      <c r="E11" s="100">
        <f>SUM(F11:Q11)</f>
        <v>2.5500000000000003</v>
      </c>
      <c r="F11" s="106"/>
      <c r="G11" s="106"/>
      <c r="H11" s="106"/>
      <c r="I11" s="106"/>
      <c r="J11" s="106"/>
      <c r="K11" s="106">
        <v>2.5500000000000003</v>
      </c>
      <c r="L11" s="106"/>
      <c r="M11" s="106"/>
      <c r="N11" s="106"/>
      <c r="O11" s="106"/>
      <c r="P11" s="106"/>
      <c r="Q11" s="113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9"/>
    </row>
    <row r="2" spans="1:4" ht="46.5" customHeight="1">
      <c r="A2" s="70" t="s">
        <v>117</v>
      </c>
      <c r="B2" s="70"/>
      <c r="C2" s="70"/>
      <c r="D2" s="70"/>
    </row>
    <row r="3" spans="1:4" s="69" customFormat="1" ht="24" customHeight="1">
      <c r="A3" s="71"/>
      <c r="B3" s="72"/>
      <c r="C3" s="73"/>
      <c r="D3" s="73" t="s">
        <v>15</v>
      </c>
    </row>
    <row r="4" spans="1:4" s="69" customFormat="1" ht="38.25" customHeight="1">
      <c r="A4" s="74" t="s">
        <v>118</v>
      </c>
      <c r="B4" s="74" t="s">
        <v>119</v>
      </c>
      <c r="C4" s="74" t="s">
        <v>120</v>
      </c>
      <c r="D4" s="74" t="s">
        <v>121</v>
      </c>
    </row>
    <row r="5" spans="1:4" s="69" customFormat="1" ht="25.5" customHeight="1">
      <c r="A5" s="75" t="s">
        <v>122</v>
      </c>
      <c r="B5" s="76">
        <v>0</v>
      </c>
      <c r="C5" s="76"/>
      <c r="D5" s="76"/>
    </row>
    <row r="6" spans="1:4" s="69" customFormat="1" ht="25.5" customHeight="1">
      <c r="A6" s="75" t="s">
        <v>123</v>
      </c>
      <c r="B6" s="77"/>
      <c r="C6" s="77"/>
      <c r="D6" s="78"/>
    </row>
    <row r="7" spans="1:4" s="69" customFormat="1" ht="25.5" customHeight="1">
      <c r="A7" s="75" t="s">
        <v>124</v>
      </c>
      <c r="B7" s="77">
        <v>0</v>
      </c>
      <c r="C7" s="77" t="s">
        <v>125</v>
      </c>
      <c r="D7" s="78" t="e">
        <f>(B7/C7-1)*100</f>
        <v>#VALUE!</v>
      </c>
    </row>
    <row r="8" spans="1:4" s="69" customFormat="1" ht="25.5" customHeight="1">
      <c r="A8" s="75" t="s">
        <v>126</v>
      </c>
      <c r="B8" s="77">
        <v>0</v>
      </c>
      <c r="C8" s="77">
        <v>0</v>
      </c>
      <c r="D8" s="78" t="e">
        <f>(B8/C8-1)*100</f>
        <v>#DIV/0!</v>
      </c>
    </row>
    <row r="9" spans="1:4" s="69" customFormat="1" ht="25.5" customHeight="1">
      <c r="A9" s="75" t="s">
        <v>127</v>
      </c>
      <c r="B9" s="77"/>
      <c r="C9" s="77"/>
      <c r="D9" s="78"/>
    </row>
    <row r="10" spans="1:13" s="69" customFormat="1" ht="25.5" customHeight="1">
      <c r="A10" s="79" t="s">
        <v>25</v>
      </c>
      <c r="B10" s="77">
        <f>B5+B6+B8+B9</f>
        <v>0</v>
      </c>
      <c r="C10" s="77">
        <f>C5+C6+C8+C9</f>
        <v>0</v>
      </c>
      <c r="D10" s="78" t="e">
        <f>(B10/C10-1)*100</f>
        <v>#DIV/0!</v>
      </c>
      <c r="M10" s="69" t="s">
        <v>128</v>
      </c>
    </row>
    <row r="11" spans="1:4" ht="145.5" customHeight="1">
      <c r="A11" s="80" t="s">
        <v>129</v>
      </c>
      <c r="B11" s="81"/>
      <c r="C11" s="81"/>
      <c r="D11" s="8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3" customWidth="1"/>
    <col min="2" max="2" width="44" style="53" customWidth="1"/>
    <col min="3" max="254" width="12" style="53" customWidth="1"/>
    <col min="255" max="16384" width="12" style="55" customWidth="1"/>
  </cols>
  <sheetData>
    <row r="1" s="53" customFormat="1" ht="15"/>
    <row r="2" spans="1:2" s="53" customFormat="1" ht="18" customHeight="1">
      <c r="A2" s="56" t="s">
        <v>130</v>
      </c>
      <c r="B2" s="56"/>
    </row>
    <row r="3" s="53" customFormat="1" ht="14.25" customHeight="1">
      <c r="B3" s="53" t="s">
        <v>15</v>
      </c>
    </row>
    <row r="4" spans="1:2" s="53" customFormat="1" ht="31.5" customHeight="1">
      <c r="A4" s="57" t="s">
        <v>131</v>
      </c>
      <c r="B4" s="58"/>
    </row>
    <row r="5" spans="1:2" s="53" customFormat="1" ht="19.5" customHeight="1">
      <c r="A5" s="59" t="s">
        <v>132</v>
      </c>
      <c r="B5" s="59" t="s">
        <v>133</v>
      </c>
    </row>
    <row r="6" spans="1:2" s="53" customFormat="1" ht="19.5" customHeight="1">
      <c r="A6" s="60" t="s">
        <v>134</v>
      </c>
      <c r="B6" s="61"/>
    </row>
    <row r="7" spans="1:2" s="53" customFormat="1" ht="19.5" customHeight="1">
      <c r="A7" s="62" t="s">
        <v>135</v>
      </c>
      <c r="B7" s="63"/>
    </row>
    <row r="8" spans="1:2" s="53" customFormat="1" ht="19.5" customHeight="1">
      <c r="A8" s="62" t="s">
        <v>136</v>
      </c>
      <c r="B8" s="64"/>
    </row>
    <row r="9" spans="1:2" s="53" customFormat="1" ht="19.5" customHeight="1">
      <c r="A9" s="62" t="s">
        <v>137</v>
      </c>
      <c r="B9" s="64"/>
    </row>
    <row r="10" spans="1:2" s="53" customFormat="1" ht="19.5" customHeight="1">
      <c r="A10" s="62" t="s">
        <v>138</v>
      </c>
      <c r="B10" s="64"/>
    </row>
    <row r="11" spans="1:2" s="53" customFormat="1" ht="19.5" customHeight="1">
      <c r="A11" s="62" t="s">
        <v>139</v>
      </c>
      <c r="B11" s="64"/>
    </row>
    <row r="12" spans="1:2" s="53" customFormat="1" ht="19.5" customHeight="1">
      <c r="A12" s="60" t="s">
        <v>140</v>
      </c>
      <c r="B12" s="63"/>
    </row>
    <row r="13" spans="1:2" s="53" customFormat="1" ht="19.5" customHeight="1">
      <c r="A13" s="62" t="s">
        <v>141</v>
      </c>
      <c r="B13" s="63"/>
    </row>
    <row r="14" spans="1:2" s="53" customFormat="1" ht="19.5" customHeight="1">
      <c r="A14" s="62" t="s">
        <v>142</v>
      </c>
      <c r="B14" s="64"/>
    </row>
    <row r="15" spans="1:2" s="53" customFormat="1" ht="19.5" customHeight="1">
      <c r="A15" s="62" t="s">
        <v>143</v>
      </c>
      <c r="B15" s="64"/>
    </row>
    <row r="16" spans="1:2" s="53" customFormat="1" ht="19.5" customHeight="1">
      <c r="A16" s="62" t="s">
        <v>144</v>
      </c>
      <c r="B16" s="64"/>
    </row>
    <row r="17" spans="1:2" s="53" customFormat="1" ht="19.5" customHeight="1">
      <c r="A17" s="62" t="s">
        <v>145</v>
      </c>
      <c r="B17" s="63"/>
    </row>
    <row r="18" spans="1:2" s="53" customFormat="1" ht="19.5" customHeight="1">
      <c r="A18" s="62" t="s">
        <v>142</v>
      </c>
      <c r="B18" s="64"/>
    </row>
    <row r="19" spans="1:2" s="53" customFormat="1" ht="19.5" customHeight="1">
      <c r="A19" s="62" t="s">
        <v>143</v>
      </c>
      <c r="B19" s="64"/>
    </row>
    <row r="20" spans="1:2" s="53" customFormat="1" ht="19.5" customHeight="1">
      <c r="A20" s="65" t="s">
        <v>146</v>
      </c>
      <c r="B20" s="64"/>
    </row>
    <row r="21" spans="1:2" s="53" customFormat="1" ht="19.5" customHeight="1">
      <c r="A21" s="60" t="s">
        <v>147</v>
      </c>
      <c r="B21" s="63"/>
    </row>
    <row r="22" spans="1:2" s="53" customFormat="1" ht="19.5" customHeight="1">
      <c r="A22" s="60" t="s">
        <v>148</v>
      </c>
      <c r="B22" s="64"/>
    </row>
    <row r="23" spans="1:2" s="53" customFormat="1" ht="19.5" customHeight="1">
      <c r="A23" s="60" t="s">
        <v>149</v>
      </c>
      <c r="B23" s="63"/>
    </row>
    <row r="24" spans="1:2" s="53" customFormat="1" ht="19.5" customHeight="1">
      <c r="A24" s="60" t="s">
        <v>150</v>
      </c>
      <c r="B24" s="64"/>
    </row>
    <row r="25" spans="1:2" s="53" customFormat="1" ht="19.5" customHeight="1">
      <c r="A25" s="60" t="s">
        <v>151</v>
      </c>
      <c r="B25" s="64"/>
    </row>
    <row r="26" spans="1:2" s="53" customFormat="1" ht="19.5" customHeight="1">
      <c r="A26" s="60" t="s">
        <v>152</v>
      </c>
      <c r="B26" s="64"/>
    </row>
    <row r="27" spans="1:2" s="53" customFormat="1" ht="19.5" customHeight="1">
      <c r="A27" s="60" t="s">
        <v>153</v>
      </c>
      <c r="B27" s="64"/>
    </row>
    <row r="28" spans="1:2" s="53" customFormat="1" ht="19.5" customHeight="1">
      <c r="A28" s="60" t="s">
        <v>154</v>
      </c>
      <c r="B28" s="63"/>
    </row>
    <row r="29" spans="1:2" s="53" customFormat="1" ht="19.5" customHeight="1">
      <c r="A29" s="60" t="s">
        <v>155</v>
      </c>
      <c r="B29" s="63"/>
    </row>
    <row r="30" spans="1:2" s="53" customFormat="1" ht="19.5" customHeight="1">
      <c r="A30" s="65" t="s">
        <v>156</v>
      </c>
      <c r="B30" s="64"/>
    </row>
    <row r="31" spans="1:2" s="53" customFormat="1" ht="19.5" customHeight="1">
      <c r="A31" s="65" t="s">
        <v>157</v>
      </c>
      <c r="B31" s="64"/>
    </row>
    <row r="32" spans="1:2" s="53" customFormat="1" ht="19.5" customHeight="1">
      <c r="A32" s="65" t="s">
        <v>158</v>
      </c>
      <c r="B32" s="64"/>
    </row>
    <row r="33" spans="1:2" s="53" customFormat="1" ht="19.5" customHeight="1">
      <c r="A33" s="65" t="s">
        <v>159</v>
      </c>
      <c r="B33" s="64"/>
    </row>
    <row r="34" spans="1:2" s="53" customFormat="1" ht="19.5" customHeight="1">
      <c r="A34" s="65" t="s">
        <v>160</v>
      </c>
      <c r="B34" s="64"/>
    </row>
    <row r="35" spans="1:2" s="53" customFormat="1" ht="19.5" customHeight="1">
      <c r="A35" s="65" t="s">
        <v>161</v>
      </c>
      <c r="B35" s="64"/>
    </row>
    <row r="36" spans="1:2" s="53" customFormat="1" ht="19.5" customHeight="1">
      <c r="A36" s="65" t="s">
        <v>162</v>
      </c>
      <c r="B36" s="64"/>
    </row>
    <row r="37" spans="1:2" s="53" customFormat="1" ht="19.5" customHeight="1">
      <c r="A37" s="65" t="s">
        <v>163</v>
      </c>
      <c r="B37" s="64"/>
    </row>
    <row r="38" spans="1:2" s="53" customFormat="1" ht="19.5" customHeight="1">
      <c r="A38" s="65" t="s">
        <v>164</v>
      </c>
      <c r="B38" s="64"/>
    </row>
    <row r="39" spans="1:2" s="54" customFormat="1" ht="19.5" customHeight="1">
      <c r="A39" s="66" t="s">
        <v>165</v>
      </c>
      <c r="B39" s="64"/>
    </row>
    <row r="40" spans="1:2" s="53" customFormat="1" ht="19.5" customHeight="1">
      <c r="A40" s="66" t="s">
        <v>166</v>
      </c>
      <c r="B40" s="64"/>
    </row>
    <row r="41" spans="1:2" s="53" customFormat="1" ht="19.5" customHeight="1">
      <c r="A41" s="65" t="s">
        <v>167</v>
      </c>
      <c r="B41" s="64"/>
    </row>
    <row r="42" spans="1:2" s="53" customFormat="1" ht="19.5" customHeight="1">
      <c r="A42" s="60" t="s">
        <v>168</v>
      </c>
      <c r="B42" s="63"/>
    </row>
    <row r="43" spans="1:2" s="53" customFormat="1" ht="19.5" customHeight="1">
      <c r="A43" s="65" t="s">
        <v>169</v>
      </c>
      <c r="B43" s="64"/>
    </row>
    <row r="44" spans="1:2" s="53" customFormat="1" ht="19.5" customHeight="1">
      <c r="A44" s="65" t="s">
        <v>170</v>
      </c>
      <c r="B44" s="64"/>
    </row>
    <row r="45" spans="1:2" s="53" customFormat="1" ht="19.5" customHeight="1">
      <c r="A45" s="65" t="s">
        <v>171</v>
      </c>
      <c r="B45" s="64"/>
    </row>
    <row r="46" spans="1:2" s="53" customFormat="1" ht="19.5" customHeight="1">
      <c r="A46" s="65" t="s">
        <v>172</v>
      </c>
      <c r="B46" s="64"/>
    </row>
    <row r="47" spans="1:2" s="53" customFormat="1" ht="19.5" customHeight="1">
      <c r="A47" s="65" t="s">
        <v>173</v>
      </c>
      <c r="B47" s="64"/>
    </row>
    <row r="48" spans="1:2" s="53" customFormat="1" ht="19.5" customHeight="1">
      <c r="A48" s="60" t="s">
        <v>174</v>
      </c>
      <c r="B48" s="63"/>
    </row>
    <row r="49" spans="1:2" s="53" customFormat="1" ht="19.5" customHeight="1">
      <c r="A49" s="65" t="s">
        <v>156</v>
      </c>
      <c r="B49" s="64"/>
    </row>
    <row r="50" spans="1:2" s="53" customFormat="1" ht="19.5" customHeight="1">
      <c r="A50" s="65" t="s">
        <v>157</v>
      </c>
      <c r="B50" s="64"/>
    </row>
    <row r="51" spans="1:2" s="53" customFormat="1" ht="19.5" customHeight="1">
      <c r="A51" s="65" t="s">
        <v>175</v>
      </c>
      <c r="B51" s="64"/>
    </row>
    <row r="52" spans="1:2" s="53" customFormat="1" ht="19.5" customHeight="1">
      <c r="A52" s="60" t="s">
        <v>176</v>
      </c>
      <c r="B52" s="64"/>
    </row>
    <row r="53" spans="1:2" s="53" customFormat="1" ht="19.5" customHeight="1">
      <c r="A53" s="60" t="s">
        <v>177</v>
      </c>
      <c r="B53" s="63"/>
    </row>
    <row r="54" spans="1:2" s="53" customFormat="1" ht="19.5" customHeight="1">
      <c r="A54" s="65" t="s">
        <v>169</v>
      </c>
      <c r="B54" s="64"/>
    </row>
    <row r="55" spans="1:2" s="53" customFormat="1" ht="19.5" customHeight="1">
      <c r="A55" s="65" t="s">
        <v>170</v>
      </c>
      <c r="B55" s="64"/>
    </row>
    <row r="56" spans="1:2" s="53" customFormat="1" ht="19.5" customHeight="1">
      <c r="A56" s="65" t="s">
        <v>171</v>
      </c>
      <c r="B56" s="64"/>
    </row>
    <row r="57" spans="1:2" s="53" customFormat="1" ht="19.5" customHeight="1">
      <c r="A57" s="65" t="s">
        <v>172</v>
      </c>
      <c r="B57" s="64"/>
    </row>
    <row r="58" spans="1:2" s="53" customFormat="1" ht="19.5" customHeight="1">
      <c r="A58" s="65" t="s">
        <v>178</v>
      </c>
      <c r="B58" s="64"/>
    </row>
    <row r="59" spans="1:2" s="53" customFormat="1" ht="19.5" customHeight="1">
      <c r="A59" s="60" t="s">
        <v>179</v>
      </c>
      <c r="B59" s="64"/>
    </row>
    <row r="60" spans="1:2" s="53" customFormat="1" ht="19.5" customHeight="1">
      <c r="A60" s="60" t="s">
        <v>180</v>
      </c>
      <c r="B60" s="63"/>
    </row>
    <row r="61" spans="1:2" s="53" customFormat="1" ht="19.5" customHeight="1">
      <c r="A61" s="65" t="s">
        <v>181</v>
      </c>
      <c r="B61" s="63"/>
    </row>
    <row r="62" spans="1:2" s="53" customFormat="1" ht="19.5" customHeight="1">
      <c r="A62" s="64" t="s">
        <v>182</v>
      </c>
      <c r="B62" s="64"/>
    </row>
    <row r="63" spans="1:2" s="53" customFormat="1" ht="19.5" customHeight="1">
      <c r="A63" s="64" t="s">
        <v>183</v>
      </c>
      <c r="B63" s="64"/>
    </row>
    <row r="64" spans="1:2" s="53" customFormat="1" ht="19.5" customHeight="1">
      <c r="A64" s="64" t="s">
        <v>184</v>
      </c>
      <c r="B64" s="64"/>
    </row>
    <row r="65" spans="1:2" s="53" customFormat="1" ht="19.5" customHeight="1">
      <c r="A65" s="64" t="s">
        <v>185</v>
      </c>
      <c r="B65" s="64"/>
    </row>
    <row r="66" spans="1:2" s="53" customFormat="1" ht="19.5" customHeight="1">
      <c r="A66" s="64" t="s">
        <v>186</v>
      </c>
      <c r="B66" s="64"/>
    </row>
    <row r="67" spans="1:2" s="53" customFormat="1" ht="19.5" customHeight="1">
      <c r="A67" s="65" t="s">
        <v>187</v>
      </c>
      <c r="B67" s="63"/>
    </row>
    <row r="68" spans="1:2" s="53" customFormat="1" ht="19.5" customHeight="1">
      <c r="A68" s="65" t="s">
        <v>143</v>
      </c>
      <c r="B68" s="64"/>
    </row>
    <row r="69" spans="1:2" s="53" customFormat="1" ht="19.5" customHeight="1">
      <c r="A69" s="65" t="s">
        <v>188</v>
      </c>
      <c r="B69" s="64"/>
    </row>
    <row r="70" spans="1:2" s="53" customFormat="1" ht="19.5" customHeight="1">
      <c r="A70" s="65" t="s">
        <v>189</v>
      </c>
      <c r="B70" s="64"/>
    </row>
    <row r="71" spans="1:2" s="53" customFormat="1" ht="19.5" customHeight="1">
      <c r="A71" s="65" t="s">
        <v>190</v>
      </c>
      <c r="B71" s="64"/>
    </row>
    <row r="72" spans="1:2" s="53" customFormat="1" ht="19.5" customHeight="1">
      <c r="A72" s="65" t="s">
        <v>191</v>
      </c>
      <c r="B72" s="63"/>
    </row>
    <row r="73" spans="1:2" s="53" customFormat="1" ht="19.5" customHeight="1">
      <c r="A73" s="65" t="s">
        <v>143</v>
      </c>
      <c r="B73" s="64"/>
    </row>
    <row r="74" spans="1:2" s="53" customFormat="1" ht="19.5" customHeight="1">
      <c r="A74" s="65" t="s">
        <v>188</v>
      </c>
      <c r="B74" s="64"/>
    </row>
    <row r="75" spans="1:2" s="53" customFormat="1" ht="19.5" customHeight="1">
      <c r="A75" s="65" t="s">
        <v>192</v>
      </c>
      <c r="B75" s="64"/>
    </row>
    <row r="76" spans="1:2" s="53" customFormat="1" ht="19.5" customHeight="1">
      <c r="A76" s="65" t="s">
        <v>193</v>
      </c>
      <c r="B76" s="64"/>
    </row>
    <row r="77" spans="1:2" s="53" customFormat="1" ht="19.5" customHeight="1">
      <c r="A77" s="65" t="s">
        <v>194</v>
      </c>
      <c r="B77" s="63"/>
    </row>
    <row r="78" spans="1:2" s="53" customFormat="1" ht="19.5" customHeight="1">
      <c r="A78" s="65" t="s">
        <v>195</v>
      </c>
      <c r="B78" s="64"/>
    </row>
    <row r="79" spans="1:2" s="53" customFormat="1" ht="19.5" customHeight="1">
      <c r="A79" s="65" t="s">
        <v>196</v>
      </c>
      <c r="B79" s="64"/>
    </row>
    <row r="80" spans="1:2" s="53" customFormat="1" ht="19.5" customHeight="1">
      <c r="A80" s="65" t="s">
        <v>197</v>
      </c>
      <c r="B80" s="64"/>
    </row>
    <row r="81" spans="1:2" s="53" customFormat="1" ht="19.5" customHeight="1">
      <c r="A81" s="65" t="s">
        <v>198</v>
      </c>
      <c r="B81" s="64"/>
    </row>
    <row r="82" spans="1:2" s="53" customFormat="1" ht="19.5" customHeight="1">
      <c r="A82" s="62" t="s">
        <v>199</v>
      </c>
      <c r="B82" s="63"/>
    </row>
    <row r="83" spans="1:2" s="53" customFormat="1" ht="19.5" customHeight="1">
      <c r="A83" s="65" t="s">
        <v>200</v>
      </c>
      <c r="B83" s="63"/>
    </row>
    <row r="84" spans="1:2" s="53" customFormat="1" ht="19.5" customHeight="1">
      <c r="A84" s="65" t="s">
        <v>201</v>
      </c>
      <c r="B84" s="64"/>
    </row>
    <row r="85" spans="1:2" s="53" customFormat="1" ht="19.5" customHeight="1">
      <c r="A85" s="65" t="s">
        <v>202</v>
      </c>
      <c r="B85" s="64"/>
    </row>
    <row r="86" spans="1:2" s="53" customFormat="1" ht="19.5" customHeight="1">
      <c r="A86" s="65" t="s">
        <v>203</v>
      </c>
      <c r="B86" s="64"/>
    </row>
    <row r="87" spans="1:2" s="53" customFormat="1" ht="19.5" customHeight="1">
      <c r="A87" s="65" t="s">
        <v>204</v>
      </c>
      <c r="B87" s="64"/>
    </row>
    <row r="88" spans="1:2" s="53" customFormat="1" ht="19.5" customHeight="1">
      <c r="A88" s="65" t="s">
        <v>205</v>
      </c>
      <c r="B88" s="63"/>
    </row>
    <row r="89" spans="1:2" s="53" customFormat="1" ht="19.5" customHeight="1">
      <c r="A89" s="65" t="s">
        <v>203</v>
      </c>
      <c r="B89" s="64"/>
    </row>
    <row r="90" spans="1:2" s="53" customFormat="1" ht="19.5" customHeight="1">
      <c r="A90" s="65" t="s">
        <v>206</v>
      </c>
      <c r="B90" s="64"/>
    </row>
    <row r="91" spans="1:2" s="53" customFormat="1" ht="19.5" customHeight="1">
      <c r="A91" s="65" t="s">
        <v>207</v>
      </c>
      <c r="B91" s="64"/>
    </row>
    <row r="92" spans="1:2" s="53" customFormat="1" ht="19.5" customHeight="1">
      <c r="A92" s="65" t="s">
        <v>208</v>
      </c>
      <c r="B92" s="64"/>
    </row>
    <row r="93" spans="1:2" s="53" customFormat="1" ht="19.5" customHeight="1">
      <c r="A93" s="65" t="s">
        <v>209</v>
      </c>
      <c r="B93" s="63"/>
    </row>
    <row r="94" spans="1:2" s="53" customFormat="1" ht="19.5" customHeight="1">
      <c r="A94" s="65" t="s">
        <v>210</v>
      </c>
      <c r="B94" s="64"/>
    </row>
    <row r="95" spans="1:2" s="53" customFormat="1" ht="19.5" customHeight="1">
      <c r="A95" s="65" t="s">
        <v>211</v>
      </c>
      <c r="B95" s="64"/>
    </row>
    <row r="96" spans="1:2" s="53" customFormat="1" ht="19.5" customHeight="1">
      <c r="A96" s="65" t="s">
        <v>212</v>
      </c>
      <c r="B96" s="64"/>
    </row>
    <row r="97" spans="1:2" s="53" customFormat="1" ht="19.5" customHeight="1">
      <c r="A97" s="65" t="s">
        <v>213</v>
      </c>
      <c r="B97" s="64"/>
    </row>
    <row r="98" spans="1:2" s="53" customFormat="1" ht="19.5" customHeight="1">
      <c r="A98" s="65" t="s">
        <v>214</v>
      </c>
      <c r="B98" s="63"/>
    </row>
    <row r="99" spans="1:2" s="53" customFormat="1" ht="19.5" customHeight="1">
      <c r="A99" s="65" t="s">
        <v>215</v>
      </c>
      <c r="B99" s="64"/>
    </row>
    <row r="100" spans="1:2" s="53" customFormat="1" ht="19.5" customHeight="1">
      <c r="A100" s="65" t="s">
        <v>216</v>
      </c>
      <c r="B100" s="64"/>
    </row>
    <row r="101" spans="1:2" s="53" customFormat="1" ht="19.5" customHeight="1">
      <c r="A101" s="65" t="s">
        <v>217</v>
      </c>
      <c r="B101" s="64"/>
    </row>
    <row r="102" spans="1:2" s="53" customFormat="1" ht="19.5" customHeight="1">
      <c r="A102" s="65" t="s">
        <v>218</v>
      </c>
      <c r="B102" s="64"/>
    </row>
    <row r="103" spans="1:2" s="53" customFormat="1" ht="19.5" customHeight="1">
      <c r="A103" s="65" t="s">
        <v>219</v>
      </c>
      <c r="B103" s="64"/>
    </row>
    <row r="104" spans="1:2" s="53" customFormat="1" ht="19.5" customHeight="1">
      <c r="A104" s="65" t="s">
        <v>220</v>
      </c>
      <c r="B104" s="64"/>
    </row>
    <row r="105" spans="1:2" s="53" customFormat="1" ht="19.5" customHeight="1">
      <c r="A105" s="65" t="s">
        <v>221</v>
      </c>
      <c r="B105" s="64"/>
    </row>
    <row r="106" spans="1:2" s="53" customFormat="1" ht="19.5" customHeight="1">
      <c r="A106" s="65" t="s">
        <v>222</v>
      </c>
      <c r="B106" s="64"/>
    </row>
    <row r="107" spans="1:2" s="53" customFormat="1" ht="19.5" customHeight="1">
      <c r="A107" s="65" t="s">
        <v>223</v>
      </c>
      <c r="B107" s="63"/>
    </row>
    <row r="108" spans="1:2" s="53" customFormat="1" ht="19.5" customHeight="1">
      <c r="A108" s="65" t="s">
        <v>224</v>
      </c>
      <c r="B108" s="64"/>
    </row>
    <row r="109" spans="1:2" s="53" customFormat="1" ht="19.5" customHeight="1">
      <c r="A109" s="65" t="s">
        <v>225</v>
      </c>
      <c r="B109" s="64"/>
    </row>
    <row r="110" spans="1:2" s="53" customFormat="1" ht="19.5" customHeight="1">
      <c r="A110" s="65" t="s">
        <v>226</v>
      </c>
      <c r="B110" s="64"/>
    </row>
    <row r="111" spans="1:2" s="53" customFormat="1" ht="19.5" customHeight="1">
      <c r="A111" s="65" t="s">
        <v>227</v>
      </c>
      <c r="B111" s="64"/>
    </row>
    <row r="112" spans="1:2" s="53" customFormat="1" ht="19.5" customHeight="1">
      <c r="A112" s="65" t="s">
        <v>228</v>
      </c>
      <c r="B112" s="64"/>
    </row>
    <row r="113" spans="1:2" s="53" customFormat="1" ht="19.5" customHeight="1">
      <c r="A113" s="65" t="s">
        <v>229</v>
      </c>
      <c r="B113" s="64"/>
    </row>
    <row r="114" spans="1:2" s="53" customFormat="1" ht="19.5" customHeight="1">
      <c r="A114" s="65" t="s">
        <v>230</v>
      </c>
      <c r="B114" s="63"/>
    </row>
    <row r="115" spans="1:2" s="53" customFormat="1" ht="19.5" customHeight="1">
      <c r="A115" s="65" t="s">
        <v>231</v>
      </c>
      <c r="B115" s="64"/>
    </row>
    <row r="116" spans="1:2" s="53" customFormat="1" ht="19.5" customHeight="1">
      <c r="A116" s="65" t="s">
        <v>232</v>
      </c>
      <c r="B116" s="64"/>
    </row>
    <row r="117" spans="1:2" s="53" customFormat="1" ht="19.5" customHeight="1">
      <c r="A117" s="65" t="s">
        <v>233</v>
      </c>
      <c r="B117" s="64"/>
    </row>
    <row r="118" spans="1:2" s="53" customFormat="1" ht="19.5" customHeight="1">
      <c r="A118" s="65" t="s">
        <v>234</v>
      </c>
      <c r="B118" s="64"/>
    </row>
    <row r="119" spans="1:2" s="53" customFormat="1" ht="19.5" customHeight="1">
      <c r="A119" s="65" t="s">
        <v>235</v>
      </c>
      <c r="B119" s="64"/>
    </row>
    <row r="120" spans="1:2" s="53" customFormat="1" ht="19.5" customHeight="1">
      <c r="A120" s="65" t="s">
        <v>236</v>
      </c>
      <c r="B120" s="64"/>
    </row>
    <row r="121" spans="1:2" s="53" customFormat="1" ht="19.5" customHeight="1">
      <c r="A121" s="65" t="s">
        <v>237</v>
      </c>
      <c r="B121" s="64"/>
    </row>
    <row r="122" spans="1:2" s="53" customFormat="1" ht="19.5" customHeight="1">
      <c r="A122" s="65" t="s">
        <v>238</v>
      </c>
      <c r="B122" s="64"/>
    </row>
    <row r="123" spans="1:2" s="53" customFormat="1" ht="19.5" customHeight="1">
      <c r="A123" s="62" t="s">
        <v>239</v>
      </c>
      <c r="B123" s="63"/>
    </row>
    <row r="124" spans="1:2" s="53" customFormat="1" ht="19.5" customHeight="1">
      <c r="A124" s="65" t="s">
        <v>240</v>
      </c>
      <c r="B124" s="63"/>
    </row>
    <row r="125" spans="1:2" s="53" customFormat="1" ht="19.5" customHeight="1">
      <c r="A125" s="65" t="s">
        <v>241</v>
      </c>
      <c r="B125" s="64"/>
    </row>
    <row r="126" spans="1:2" s="53" customFormat="1" ht="19.5" customHeight="1">
      <c r="A126" s="65" t="s">
        <v>242</v>
      </c>
      <c r="B126" s="64"/>
    </row>
    <row r="127" spans="1:2" s="53" customFormat="1" ht="19.5" customHeight="1">
      <c r="A127" s="65" t="s">
        <v>243</v>
      </c>
      <c r="B127" s="64"/>
    </row>
    <row r="128" spans="1:2" s="53" customFormat="1" ht="19.5" customHeight="1">
      <c r="A128" s="65" t="s">
        <v>244</v>
      </c>
      <c r="B128" s="64"/>
    </row>
    <row r="129" spans="1:2" s="53" customFormat="1" ht="19.5" customHeight="1">
      <c r="A129" s="65" t="s">
        <v>245</v>
      </c>
      <c r="B129" s="64"/>
    </row>
    <row r="130" spans="1:2" s="53" customFormat="1" ht="19.5" customHeight="1">
      <c r="A130" s="65" t="s">
        <v>246</v>
      </c>
      <c r="B130" s="64"/>
    </row>
    <row r="131" spans="1:2" s="53" customFormat="1" ht="19.5" customHeight="1">
      <c r="A131" s="65" t="s">
        <v>247</v>
      </c>
      <c r="B131" s="63"/>
    </row>
    <row r="132" spans="1:2" s="53" customFormat="1" ht="19.5" customHeight="1">
      <c r="A132" s="65" t="s">
        <v>248</v>
      </c>
      <c r="B132" s="64"/>
    </row>
    <row r="133" spans="1:2" s="53" customFormat="1" ht="19.5" customHeight="1">
      <c r="A133" s="65" t="s">
        <v>249</v>
      </c>
      <c r="B133" s="64"/>
    </row>
    <row r="134" spans="1:2" s="53" customFormat="1" ht="19.5" customHeight="1">
      <c r="A134" s="65" t="s">
        <v>250</v>
      </c>
      <c r="B134" s="64"/>
    </row>
    <row r="135" spans="1:2" s="53" customFormat="1" ht="19.5" customHeight="1">
      <c r="A135" s="65" t="s">
        <v>251</v>
      </c>
      <c r="B135" s="64"/>
    </row>
    <row r="136" spans="1:2" s="53" customFormat="1" ht="19.5" customHeight="1">
      <c r="A136" s="65" t="s">
        <v>252</v>
      </c>
      <c r="B136" s="64"/>
    </row>
    <row r="137" spans="1:2" s="53" customFormat="1" ht="19.5" customHeight="1">
      <c r="A137" s="65" t="s">
        <v>253</v>
      </c>
      <c r="B137" s="63"/>
    </row>
    <row r="138" spans="1:2" s="53" customFormat="1" ht="19.5" customHeight="1">
      <c r="A138" s="65" t="s">
        <v>254</v>
      </c>
      <c r="B138" s="64"/>
    </row>
    <row r="139" spans="1:2" s="53" customFormat="1" ht="19.5" customHeight="1">
      <c r="A139" s="65" t="s">
        <v>255</v>
      </c>
      <c r="B139" s="64"/>
    </row>
    <row r="140" spans="1:2" s="53" customFormat="1" ht="19.5" customHeight="1">
      <c r="A140" s="62" t="s">
        <v>256</v>
      </c>
      <c r="B140" s="63"/>
    </row>
    <row r="141" spans="1:2" s="53" customFormat="1" ht="19.5" customHeight="1">
      <c r="A141" s="65" t="s">
        <v>257</v>
      </c>
      <c r="B141" s="63"/>
    </row>
    <row r="142" spans="1:2" s="53" customFormat="1" ht="19.5" customHeight="1">
      <c r="A142" s="65" t="s">
        <v>258</v>
      </c>
      <c r="B142" s="64"/>
    </row>
    <row r="143" spans="1:2" s="53" customFormat="1" ht="19.5" customHeight="1">
      <c r="A143" s="65" t="s">
        <v>259</v>
      </c>
      <c r="B143" s="64"/>
    </row>
    <row r="144" spans="1:2" s="53" customFormat="1" ht="19.5" customHeight="1">
      <c r="A144" s="65" t="s">
        <v>260</v>
      </c>
      <c r="B144" s="64"/>
    </row>
    <row r="145" spans="1:2" s="53" customFormat="1" ht="19.5" customHeight="1">
      <c r="A145" s="65" t="s">
        <v>261</v>
      </c>
      <c r="B145" s="64"/>
    </row>
    <row r="146" spans="1:2" s="53" customFormat="1" ht="19.5" customHeight="1">
      <c r="A146" s="65" t="s">
        <v>262</v>
      </c>
      <c r="B146" s="64"/>
    </row>
    <row r="147" spans="1:2" s="53" customFormat="1" ht="19.5" customHeight="1">
      <c r="A147" s="62" t="s">
        <v>263</v>
      </c>
      <c r="B147" s="63"/>
    </row>
    <row r="148" spans="1:2" s="53" customFormat="1" ht="19.5" customHeight="1">
      <c r="A148" s="65" t="s">
        <v>264</v>
      </c>
      <c r="B148" s="64"/>
    </row>
    <row r="149" spans="1:2" s="53" customFormat="1" ht="19.5" customHeight="1">
      <c r="A149" s="65" t="s">
        <v>265</v>
      </c>
      <c r="B149" s="63"/>
    </row>
    <row r="150" spans="1:2" s="53" customFormat="1" ht="19.5" customHeight="1">
      <c r="A150" s="66" t="s">
        <v>266</v>
      </c>
      <c r="B150" s="64"/>
    </row>
    <row r="151" spans="1:2" s="53" customFormat="1" ht="19.5" customHeight="1">
      <c r="A151" s="65" t="s">
        <v>267</v>
      </c>
      <c r="B151" s="64"/>
    </row>
    <row r="152" spans="1:2" s="53" customFormat="1" ht="19.5" customHeight="1">
      <c r="A152" s="65" t="s">
        <v>268</v>
      </c>
      <c r="B152" s="64"/>
    </row>
    <row r="153" spans="1:2" s="53" customFormat="1" ht="19.5" customHeight="1">
      <c r="A153" s="65" t="s">
        <v>269</v>
      </c>
      <c r="B153" s="64"/>
    </row>
    <row r="154" spans="1:2" s="53" customFormat="1" ht="19.5" customHeight="1">
      <c r="A154" s="65" t="s">
        <v>270</v>
      </c>
      <c r="B154" s="64"/>
    </row>
    <row r="155" spans="1:2" s="53" customFormat="1" ht="19.5" customHeight="1">
      <c r="A155" s="65" t="s">
        <v>271</v>
      </c>
      <c r="B155" s="64"/>
    </row>
    <row r="156" spans="1:2" s="53" customFormat="1" ht="19.5" customHeight="1">
      <c r="A156" s="65" t="s">
        <v>272</v>
      </c>
      <c r="B156" s="64"/>
    </row>
    <row r="157" spans="1:2" s="53" customFormat="1" ht="19.5" customHeight="1">
      <c r="A157" s="65" t="s">
        <v>273</v>
      </c>
      <c r="B157" s="64"/>
    </row>
    <row r="158" spans="1:2" s="53" customFormat="1" ht="19.5" customHeight="1">
      <c r="A158" s="65" t="s">
        <v>274</v>
      </c>
      <c r="B158" s="63"/>
    </row>
    <row r="159" spans="1:2" s="53" customFormat="1" ht="19.5" customHeight="1">
      <c r="A159" s="66" t="s">
        <v>275</v>
      </c>
      <c r="B159" s="64"/>
    </row>
    <row r="160" spans="1:2" s="53" customFormat="1" ht="19.5" customHeight="1">
      <c r="A160" s="65" t="s">
        <v>276</v>
      </c>
      <c r="B160" s="64"/>
    </row>
    <row r="161" spans="1:2" s="53" customFormat="1" ht="19.5" customHeight="1">
      <c r="A161" s="65" t="s">
        <v>277</v>
      </c>
      <c r="B161" s="64"/>
    </row>
    <row r="162" spans="1:2" s="53" customFormat="1" ht="19.5" customHeight="1">
      <c r="A162" s="65" t="s">
        <v>278</v>
      </c>
      <c r="B162" s="64"/>
    </row>
    <row r="163" spans="1:2" s="53" customFormat="1" ht="19.5" customHeight="1">
      <c r="A163" s="65" t="s">
        <v>279</v>
      </c>
      <c r="B163" s="64"/>
    </row>
    <row r="164" spans="1:2" s="53" customFormat="1" ht="19.5" customHeight="1">
      <c r="A164" s="65" t="s">
        <v>280</v>
      </c>
      <c r="B164" s="64"/>
    </row>
    <row r="165" spans="1:2" s="53" customFormat="1" ht="19.5" customHeight="1">
      <c r="A165" s="65" t="s">
        <v>281</v>
      </c>
      <c r="B165" s="64"/>
    </row>
    <row r="166" spans="1:2" s="53" customFormat="1" ht="19.5" customHeight="1">
      <c r="A166" s="65" t="s">
        <v>282</v>
      </c>
      <c r="B166" s="64"/>
    </row>
    <row r="167" spans="1:2" s="53" customFormat="1" ht="19.5" customHeight="1">
      <c r="A167" s="65" t="s">
        <v>283</v>
      </c>
      <c r="B167" s="64"/>
    </row>
    <row r="168" spans="1:2" s="53" customFormat="1" ht="19.5" customHeight="1">
      <c r="A168" s="65" t="s">
        <v>284</v>
      </c>
      <c r="B168" s="64"/>
    </row>
    <row r="169" spans="1:2" s="53" customFormat="1" ht="19.5" customHeight="1">
      <c r="A169" s="62" t="s">
        <v>285</v>
      </c>
      <c r="B169" s="64"/>
    </row>
    <row r="170" spans="1:2" s="53" customFormat="1" ht="19.5" customHeight="1">
      <c r="A170" s="62" t="s">
        <v>286</v>
      </c>
      <c r="B170" s="64"/>
    </row>
    <row r="171" spans="1:2" s="53" customFormat="1" ht="19.5" customHeight="1">
      <c r="A171" s="62"/>
      <c r="B171" s="64"/>
    </row>
    <row r="172" spans="1:2" s="53" customFormat="1" ht="19.5" customHeight="1">
      <c r="A172" s="67" t="s">
        <v>287</v>
      </c>
      <c r="B172" s="68"/>
    </row>
    <row r="173" s="53" customFormat="1" ht="19.5" customHeight="1"/>
    <row r="174" s="53" customFormat="1" ht="19.5" customHeight="1"/>
    <row r="175" s="53" customFormat="1" ht="19.5" customHeight="1"/>
    <row r="176" s="53" customFormat="1" ht="19.5" customHeight="1"/>
    <row r="177" s="53" customFormat="1" ht="19.5" customHeight="1"/>
    <row r="178" s="53" customFormat="1" ht="19.5" customHeight="1"/>
    <row r="179" s="53" customFormat="1" ht="19.5" customHeight="1"/>
    <row r="180" s="53" customFormat="1" ht="19.5" customHeight="1"/>
    <row r="181" s="53" customFormat="1" ht="19.5" customHeight="1"/>
    <row r="182" s="53" customFormat="1" ht="19.5" customHeight="1"/>
    <row r="183" s="53" customFormat="1" ht="19.5" customHeight="1"/>
    <row r="184" s="53" customFormat="1" ht="19.5" customHeight="1"/>
    <row r="185" s="53" customFormat="1" ht="19.5" customHeight="1"/>
    <row r="186" s="53" customFormat="1" ht="19.5" customHeight="1"/>
    <row r="187" s="53" customFormat="1" ht="19.5" customHeight="1"/>
    <row r="188" s="53" customFormat="1" ht="19.5" customHeight="1"/>
    <row r="189" s="53" customFormat="1" ht="19.5" customHeight="1"/>
    <row r="190" s="53" customFormat="1" ht="19.5" customHeight="1"/>
    <row r="191" s="53" customFormat="1" ht="19.5" customHeight="1"/>
    <row r="192" s="53" customFormat="1" ht="19.5" customHeight="1"/>
    <row r="193" s="53" customFormat="1" ht="19.5" customHeight="1"/>
    <row r="194" s="53" customFormat="1" ht="19.5" customHeight="1"/>
    <row r="195" s="53" customFormat="1" ht="19.5" customHeight="1"/>
    <row r="196" s="53" customFormat="1" ht="19.5" customHeight="1"/>
    <row r="197" s="53" customFormat="1" ht="19.5" customHeight="1"/>
    <row r="198" s="53" customFormat="1" ht="19.5" customHeight="1"/>
    <row r="199" s="53" customFormat="1" ht="19.5" customHeight="1"/>
    <row r="200" s="53" customFormat="1" ht="19.5" customHeight="1"/>
    <row r="201" s="53" customFormat="1" ht="15.75" customHeight="1"/>
    <row r="202" s="53" customFormat="1" ht="19.5" customHeight="1"/>
    <row r="203" s="53" customFormat="1" ht="19.5" customHeight="1"/>
    <row r="204" s="53" customFormat="1" ht="19.5" customHeight="1"/>
    <row r="205" s="53" customFormat="1" ht="19.5" customHeight="1"/>
    <row r="206" s="53" customFormat="1" ht="19.5" customHeight="1"/>
    <row r="207" s="53" customFormat="1" ht="19.5" customHeight="1"/>
    <row r="208" s="53" customFormat="1" ht="19.5" customHeight="1"/>
    <row r="209" s="53" customFormat="1" ht="19.5" customHeight="1"/>
    <row r="210" s="53" customFormat="1" ht="19.5" customHeight="1"/>
    <row r="211" s="53" customFormat="1" ht="19.5" customHeight="1"/>
    <row r="212" s="53" customFormat="1" ht="19.5" customHeight="1"/>
    <row r="213" s="53" customFormat="1" ht="19.5" customHeight="1"/>
    <row r="214" s="53" customFormat="1" ht="19.5" customHeight="1"/>
    <row r="215" s="53" customFormat="1" ht="19.5" customHeight="1"/>
    <row r="216" s="53" customFormat="1" ht="19.5" customHeight="1"/>
    <row r="217" s="53" customFormat="1" ht="19.5" customHeight="1"/>
    <row r="218" s="53" customFormat="1" ht="19.5" customHeight="1"/>
    <row r="219" s="53" customFormat="1" ht="19.5" customHeight="1"/>
    <row r="220" s="53" customFormat="1" ht="19.5" customHeight="1"/>
    <row r="221" s="53" customFormat="1" ht="19.5" customHeight="1"/>
    <row r="222" s="53" customFormat="1" ht="19.5" customHeight="1"/>
    <row r="223" s="53" customFormat="1" ht="19.5" customHeight="1"/>
    <row r="224" s="53" customFormat="1" ht="19.5" customHeight="1"/>
    <row r="225" s="53" customFormat="1" ht="19.5" customHeight="1"/>
    <row r="226" s="53" customFormat="1" ht="19.5" customHeight="1"/>
    <row r="227" s="53" customFormat="1" ht="19.5" customHeight="1"/>
    <row r="228" s="53" customFormat="1" ht="19.5" customHeight="1"/>
    <row r="229" s="53" customFormat="1" ht="19.5" customHeight="1"/>
    <row r="230" s="53" customFormat="1" ht="19.5" customHeight="1"/>
    <row r="231" s="53" customFormat="1" ht="19.5" customHeight="1"/>
    <row r="232" s="53" customFormat="1" ht="19.5" customHeight="1"/>
    <row r="233" s="53" customFormat="1" ht="19.5" customHeight="1"/>
    <row r="234" s="53" customFormat="1" ht="19.5" customHeight="1"/>
    <row r="235" s="53" customFormat="1" ht="19.5" customHeight="1"/>
    <row r="236" s="53" customFormat="1" ht="19.5" customHeight="1"/>
    <row r="237" s="53" customFormat="1" ht="19.5" customHeight="1"/>
    <row r="238" s="53" customFormat="1" ht="19.5" customHeight="1"/>
    <row r="239" s="53" customFormat="1" ht="19.5" customHeight="1"/>
    <row r="240" s="53" customFormat="1" ht="19.5" customHeight="1"/>
    <row r="241" s="53" customFormat="1" ht="19.5" customHeight="1"/>
    <row r="242" s="53" customFormat="1" ht="19.5" customHeight="1"/>
    <row r="243" s="53" customFormat="1" ht="19.5" customHeight="1"/>
    <row r="244" s="53" customFormat="1" ht="19.5" customHeight="1"/>
    <row r="245" s="53" customFormat="1" ht="19.5" customHeight="1"/>
    <row r="246" s="53" customFormat="1" ht="19.5" customHeight="1"/>
    <row r="247" s="53" customFormat="1" ht="19.5" customHeight="1"/>
    <row r="248" s="53" customFormat="1" ht="19.5" customHeight="1"/>
    <row r="249" s="53" customFormat="1" ht="19.5" customHeight="1"/>
    <row r="250" s="53" customFormat="1" ht="19.5" customHeight="1"/>
    <row r="251" s="53" customFormat="1" ht="19.5" customHeight="1"/>
    <row r="252" s="53" customFormat="1" ht="19.5" customHeight="1"/>
    <row r="253" s="53" customFormat="1" ht="19.5" customHeight="1"/>
    <row r="254" s="53" customFormat="1" ht="19.5" customHeight="1"/>
    <row r="255" s="53" customFormat="1" ht="19.5" customHeight="1"/>
    <row r="256" s="53" customFormat="1" ht="19.5" customHeight="1"/>
    <row r="257" s="53" customFormat="1" ht="19.5" customHeight="1"/>
    <row r="258" s="53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48E1881A278C4883BAE5EC6709E5EDD6</vt:lpwstr>
  </property>
</Properties>
</file>