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527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三公经费支出情况表" sheetId="8" r:id="rId8"/>
    <sheet name="政府性基金预算支出情况表" sheetId="9" r:id="rId9"/>
    <sheet name="整体支出绩效目标表" sheetId="10" r:id="rId10"/>
    <sheet name="部门预算项目绩效目标表" sheetId="11" r:id="rId11"/>
    <sheet name="国有资产占用使用情况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'一般公共预算支出表'!$A$1:$Q$30</definedName>
    <definedName name="_xlnm.Print_Area" localSheetId="7">'一般公共预算三公经费支出情况表'!$1:$10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<sst xmlns="http://schemas.openxmlformats.org/spreadsheetml/2006/main" count="1555" uniqueCount="779">
  <si>
    <t>2020年度部门预算表格</t>
  </si>
  <si>
    <t>部门名称：夏邑县教育体育局</t>
  </si>
  <si>
    <t>目  录</t>
  </si>
  <si>
    <t>一、部门收支总体情况表</t>
  </si>
  <si>
    <t>二、部门收入总体情况表</t>
  </si>
  <si>
    <t>三、部门支出总体情况表</t>
  </si>
  <si>
    <t>四、财政拨款收支总体情况表</t>
  </si>
  <si>
    <t>五、一般公共预算支出情况表</t>
  </si>
  <si>
    <t>六、一般公共预算基本支出情况表</t>
  </si>
  <si>
    <t>七、一般公共预算“三公”经费支出情况表</t>
  </si>
  <si>
    <t>八、政府性基金预算支出情况表</t>
  </si>
  <si>
    <t>九、部门整体绩效目标表</t>
  </si>
  <si>
    <t>十、项目绩效目标表</t>
  </si>
  <si>
    <t>十一、国有资产占用使用情况表</t>
  </si>
  <si>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</si>
  <si>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</si>
  <si>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</si>
  <si>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</si>
  <si>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</si>
  <si>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</si>
  <si>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</si>
  <si>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</si>
  <si>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</si>
  <si>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</si>
  <si>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</si>
  <si>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</si>
  <si>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</si>
  <si>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</si>
  <si>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</si>
  <si>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</si>
  <si>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</si>
  <si>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</si>
  <si>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</si>
  <si>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</si>
  <si>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</si>
  <si>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</si>
  <si>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</si>
  <si>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</si>
  <si>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</si>
  <si>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</si>
  <si>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</si>
  <si>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</si>
  <si>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</si>
  <si>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</si>
  <si>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</si>
  <si>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</si>
  <si>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</si>
  <si>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</si>
  <si>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</si>
  <si>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</si>
  <si>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</si>
  <si>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</si>
  <si>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</si>
  <si>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</si>
  <si>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</si>
  <si>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</si>
  <si>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</si>
  <si>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</si>
  <si>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</si>
  <si>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</si>
  <si>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</si>
  <si>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</si>
  <si>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</si>
  <si>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</si>
  <si>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</si>
  <si>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</si>
  <si>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</si>
  <si>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</si>
  <si>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</si>
  <si>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</si>
  <si>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</si>
  <si>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</si>
  <si>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</si>
  <si>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</si>
  <si>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</si>
  <si>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</si>
  <si>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</si>
  <si>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</si>
  <si>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</si>
  <si>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</si>
  <si>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205</t>
  </si>
  <si>
    <t>01</t>
  </si>
  <si>
    <t>99</t>
  </si>
  <si>
    <t>行政运行</t>
  </si>
  <si>
    <t>02</t>
  </si>
  <si>
    <t>一般行政管理事务</t>
  </si>
  <si>
    <t>其他教育管理事务支出</t>
  </si>
  <si>
    <t>学前教育</t>
  </si>
  <si>
    <t>小学教育</t>
  </si>
  <si>
    <t>03</t>
  </si>
  <si>
    <t>初中教育</t>
  </si>
  <si>
    <t>04</t>
  </si>
  <si>
    <t>高中教育</t>
  </si>
  <si>
    <t>其他普通教育支出</t>
  </si>
  <si>
    <t>中等职业教育</t>
  </si>
  <si>
    <t>07</t>
  </si>
  <si>
    <t>特殊学校教育</t>
  </si>
  <si>
    <t>08</t>
  </si>
  <si>
    <t>教师进修</t>
  </si>
  <si>
    <t>其他进修及培训</t>
  </si>
  <si>
    <t>09</t>
  </si>
  <si>
    <t>农村中小学校舍建设</t>
  </si>
  <si>
    <t>农村中小学教学设施</t>
  </si>
  <si>
    <t>城市中小学校舍建设</t>
  </si>
  <si>
    <t>城市中小学教学设施</t>
  </si>
  <si>
    <t>05</t>
  </si>
  <si>
    <t>中等职业学校教学设施</t>
  </si>
  <si>
    <t>06</t>
  </si>
  <si>
    <t>其他教育费附加安排的支出</t>
  </si>
  <si>
    <t>208</t>
  </si>
  <si>
    <t>机关事业单位基本养老保险缴费支出</t>
  </si>
  <si>
    <t>210</t>
  </si>
  <si>
    <t>11</t>
  </si>
  <si>
    <t>行政单位医疗</t>
  </si>
  <si>
    <t>事业单位医疗</t>
  </si>
  <si>
    <t>221</t>
  </si>
  <si>
    <t>住房公积金</t>
  </si>
  <si>
    <t>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</si>
  <si>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</si>
  <si>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</si>
  <si>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</si>
  <si>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</si>
  <si>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</si>
  <si>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</si>
  <si>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</si>
  <si>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</si>
  <si>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</si>
  <si>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</si>
  <si>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</si>
  <si>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</si>
  <si>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</si>
  <si>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</si>
  <si>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</si>
  <si>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</si>
  <si>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</si>
  <si>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</si>
  <si>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</si>
  <si>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</si>
  <si>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</si>
  <si>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</si>
  <si>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</si>
  <si>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</si>
  <si>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</si>
  <si>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</si>
  <si>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</si>
  <si>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</si>
  <si>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</si>
  <si>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</si>
  <si>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</si>
  <si>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</si>
  <si>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</si>
  <si>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</si>
  <si>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</si>
  <si>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</si>
  <si>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</si>
  <si>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</si>
  <si>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</si>
  <si>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</si>
  <si>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</si>
  <si>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</si>
  <si>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</si>
  <si>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</si>
  <si>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</si>
  <si>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</si>
  <si>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</si>
  <si>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</si>
  <si>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</si>
  <si>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</si>
  <si>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</si>
  <si>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</si>
  <si>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</si>
  <si>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</si>
  <si>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</si>
  <si>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</si>
  <si>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</si>
  <si>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</si>
  <si>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</si>
  <si>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</si>
  <si>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</si>
  <si>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</si>
  <si>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</si>
  <si>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</si>
  <si>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</si>
  <si>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</si>
  <si>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</si>
  <si>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</si>
  <si>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</si>
  <si>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</si>
  <si>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</si>
  <si>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</si>
  <si>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</si>
  <si>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</si>
  <si>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</si>
  <si>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</si>
  <si>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</si>
  <si>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</si>
  <si>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</si>
  <si>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</si>
  <si>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</si>
  <si>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</si>
  <si>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</si>
  <si>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</si>
  <si>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</si>
  <si>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</si>
  <si>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</si>
  <si>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</si>
  <si>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</si>
  <si>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</si>
  <si>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</si>
  <si>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</si>
  <si>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</si>
  <si>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</si>
  <si>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</si>
  <si>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</si>
  <si>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</si>
  <si>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</si>
  <si>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</si>
  <si>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</si>
  <si>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</si>
  <si>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</si>
  <si>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</si>
  <si>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</si>
  <si>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</si>
  <si>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</si>
  <si>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</si>
  <si>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</si>
  <si>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</si>
  <si>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</si>
  <si>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</si>
  <si>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</si>
  <si>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</si>
  <si>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</si>
  <si>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</si>
  <si>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</si>
  <si>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</si>
  <si>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</si>
  <si>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</si>
  <si>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</si>
  <si>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</si>
  <si>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</si>
  <si>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</si>
  <si>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</si>
  <si>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</si>
  <si>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</si>
  <si>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</si>
  <si>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</si>
  <si>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</si>
  <si>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</si>
  <si>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</si>
  <si>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</si>
  <si>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</si>
  <si>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</si>
  <si>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</si>
  <si>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</si>
  <si>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</si>
  <si>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</si>
  <si>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</si>
  <si>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</si>
  <si>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</si>
  <si>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</si>
  <si>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</si>
  <si>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</si>
  <si>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</si>
  <si>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</si>
  <si>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</si>
  <si>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</si>
  <si>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</si>
  <si>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</si>
  <si>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</si>
  <si>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</si>
  <si>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</si>
  <si>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</si>
  <si>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</si>
  <si>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</si>
  <si>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</si>
  <si>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</si>
  <si>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</si>
  <si>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</si>
  <si>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</si>
  <si>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</si>
  <si>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</si>
  <si>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</si>
  <si>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</si>
  <si>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</si>
  <si>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</si>
  <si>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</si>
  <si>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</si>
  <si>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</si>
  <si>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</si>
  <si>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</si>
  <si>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</si>
  <si>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</si>
  <si>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</si>
  <si>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</si>
  <si>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</si>
  <si>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</si>
  <si>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</si>
  <si>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</si>
  <si>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</si>
  <si>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</si>
  <si>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</si>
  <si>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</si>
  <si>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</si>
  <si>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</si>
  <si>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</si>
  <si>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</si>
  <si>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</si>
  <si>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</si>
  <si>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</si>
  <si>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夏邑县教育体育局整体支出绩效目标表</t>
  </si>
  <si>
    <t>（2020年度）</t>
  </si>
  <si>
    <t>金额：万元</t>
  </si>
  <si>
    <t>部门基本信息</t>
  </si>
  <si>
    <t>单位名称</t>
  </si>
  <si>
    <t>夏邑县教育体育局</t>
  </si>
  <si>
    <t>编制人数</t>
  </si>
  <si>
    <t>实有人数</t>
  </si>
  <si>
    <t>联系人</t>
  </si>
  <si>
    <t>薛明</t>
  </si>
  <si>
    <t>联系方式</t>
  </si>
  <si>
    <t>单位职能概述</t>
  </si>
  <si>
    <t>健全全县教育体系，推进教育均等化、普惠化、便捷化，促进教育资源向基层延伸，向农村覆盖，向生活困难群众倾斜，推动教育提供主体多元化、提供方式多样化。加强基层教育工作，推进义务教育均衡发展。积极推进体制机制创新，大力发展职业教育。加强统筹规划和宏观管理，促进民办教育事业健康发展。深入推进全县体育公共服务和体育体质改革，加强体育强县建设。推行全民建设计划，统筹推进全县青少年体育发展。调整优化竞技体育项目结构，加强运动队伍建设和体育后背人才培养。推动体育产业发展，促进体育消费。深化“放管服”改革，以“一网通办”前提下“最多跑一次”改革为抓手，简化优化审批服务流程，提高审批服务质量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</si>
  <si>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</si>
  <si>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</si>
  <si>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</si>
  <si>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</si>
  <si>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</si>
  <si>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</si>
  <si>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</si>
  <si>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</si>
  <si>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</si>
  <si>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</si>
  <si>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提高义务教育阶段公用经费标准、切实提高教师三项津贴待遇、高标准完成普通高中学业水平测试、落实义务教育阶段家庭经济困难学生补助全覆盖、精准落实建档立卡家庭幼儿教育保障全覆盖、精准完成普通高中建档立卡等四类家庭经济困难学生补助全覆盖、精准完成普通高中学段家庭经济困难学生补助全覆盖、落实义务教育阶段建档立卡家庭学生补助全覆盖、落实中职学段家庭经济困难学生补助全覆盖、切实解决原民办教师养老问题、落实农村义务教育阶段特岗教师工资性补助资金、落实好“三区”人才计划教师专项工作补助经费、完成教育教学研究、中小学期中、期末及质量监测考试、切实提高整教师体素质培训计划、保障督导质量，提升学校管理水平、农村的义务教育经费保障机制、落实农村学校校舍日常维修改造质量、支持普通高中学校校舍改扩建、配置图书和教学仪器设备以及体育运动场等附属设施建设。贫困地区及革命老区高中阶段教育毛入学率有所提高，办学条件进一步改善，大班额数量逐步减少、完成义务教育阶段大班额数量显著下降。落实寄宿制学校建设和小规模学校办学条件显著改善、2020年全县学前毛入园率达到93%，普惠性学前教育资源进一步增加，公办园在园幼儿占比有所提高，城镇小区配套幼儿园建设使用进一步规范。做好2020年青少年活动中心免费开放工作、及时拨付高中生均经费、及学前教育经费。高效及时完成2020年高中招工作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</si>
  <si>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</si>
  <si>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</si>
  <si>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</si>
  <si>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</si>
  <si>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</si>
  <si>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</si>
  <si>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</si>
  <si>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</si>
  <si>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中小学义务教育公用经费人数</t>
  </si>
  <si>
    <t>教师三项津贴拨付人次</t>
  </si>
  <si>
    <t>班主任津贴：3172人、教龄津贴：9974人、乡村教师生活补贴：6659人</t>
  </si>
  <si>
    <t>高招参与人数</t>
  </si>
  <si>
    <t>9600人</t>
  </si>
  <si>
    <t>9500人</t>
  </si>
  <si>
    <t>普通高中谁也水平测试参加人数</t>
  </si>
  <si>
    <t>7500人</t>
  </si>
  <si>
    <t>建档立卡儿童学前保教费补助人数</t>
  </si>
  <si>
    <t>1635人</t>
  </si>
  <si>
    <t>义务教育阶段家庭经济困难学生人数</t>
  </si>
  <si>
    <t>9647人</t>
  </si>
  <si>
    <t>普通高中建档立卡等四类家庭经济困难学生补助人数</t>
  </si>
  <si>
    <t>989人</t>
  </si>
  <si>
    <t>普通高中学段家庭经济困难学生补助人数</t>
  </si>
  <si>
    <t>4050人</t>
  </si>
  <si>
    <t>义务教育阶段建档立卡家庭学生营养餐补助人数</t>
  </si>
  <si>
    <t>7268人</t>
  </si>
  <si>
    <t>中职学段家庭经济困难学生助学金和免费补助人次</t>
  </si>
  <si>
    <t>3836人</t>
  </si>
  <si>
    <t>发放民办教师养老补贴人数</t>
  </si>
  <si>
    <t>4505人</t>
  </si>
  <si>
    <t>农村义务教育阶段特岗教师工资性补助人数</t>
  </si>
  <si>
    <t>444人</t>
  </si>
  <si>
    <t>“三区”人才计划教师专项工作补助人数</t>
  </si>
  <si>
    <t>72人</t>
  </si>
  <si>
    <t>教育教学研究、中小学期中、期末及质量监测考试6次考试人次数</t>
  </si>
  <si>
    <t>54万人</t>
  </si>
  <si>
    <t>提高教师整体素质培训人数</t>
  </si>
  <si>
    <t>2700人、60天</t>
  </si>
  <si>
    <t>保障督导质量，提升学校管理水平经费</t>
  </si>
  <si>
    <t>各义务教育段及学前教育学校</t>
  </si>
  <si>
    <t>农村的义务教育经费保障机制、落实农村学校校舍日常维修改造质量达标率</t>
  </si>
  <si>
    <t>普通高中学校校舍改扩建</t>
  </si>
  <si>
    <t>2所</t>
  </si>
  <si>
    <t>义务教育薄弱环节与能力提升补助资金</t>
  </si>
  <si>
    <t>全县义务教育段学校</t>
  </si>
  <si>
    <t>支持学前教育发展资金（改扩建及新建）2020年全县学前毛入园率</t>
  </si>
  <si>
    <t>毛入学率93%</t>
  </si>
  <si>
    <t>青少年活动中心免费开放运行资金</t>
  </si>
  <si>
    <t>免费开放</t>
  </si>
  <si>
    <t>学前教育公用经费拨付率</t>
  </si>
  <si>
    <t>普通高中生均经费拨付率</t>
  </si>
  <si>
    <t>中等职业学校公用经费拨付率</t>
  </si>
  <si>
    <t>中小学安保经费拨付率</t>
  </si>
  <si>
    <t>9735.3万元</t>
  </si>
  <si>
    <t>7530.2万元</t>
  </si>
  <si>
    <t>200万</t>
  </si>
  <si>
    <t>116万</t>
  </si>
  <si>
    <t>25万元</t>
  </si>
  <si>
    <t>500.3万元</t>
  </si>
  <si>
    <t>1365.6万元</t>
  </si>
  <si>
    <t>135万元</t>
  </si>
  <si>
    <t>811万元</t>
  </si>
  <si>
    <t>364万元</t>
  </si>
  <si>
    <t>946万元</t>
  </si>
  <si>
    <t>572万元</t>
  </si>
  <si>
    <t>1507.9万元</t>
  </si>
  <si>
    <t>144万元</t>
  </si>
  <si>
    <t>95万</t>
  </si>
  <si>
    <t>50万元</t>
  </si>
  <si>
    <t>10万元</t>
  </si>
  <si>
    <t>1716.6万元</t>
  </si>
  <si>
    <t>864万元</t>
  </si>
  <si>
    <t>1964万元</t>
  </si>
  <si>
    <t>1531万元</t>
  </si>
  <si>
    <t>5万元</t>
  </si>
  <si>
    <t>1500万元</t>
  </si>
  <si>
    <t>1306.4万元</t>
  </si>
  <si>
    <t>501万元</t>
  </si>
  <si>
    <t>72万元</t>
  </si>
  <si>
    <t>质量指标</t>
  </si>
  <si>
    <t>全县义务教育巩固率</t>
  </si>
  <si>
    <t>全县学前教育毛入园率</t>
  </si>
  <si>
    <t>残障儿童入学率</t>
  </si>
  <si>
    <t>全县中小学教师培训率</t>
  </si>
  <si>
    <t>全县建档立卡贫困学生资助率</t>
  </si>
  <si>
    <t>高中阶段毛入学率</t>
  </si>
  <si>
    <t>初中三年完学率</t>
  </si>
  <si>
    <t>各项经费拨付率</t>
  </si>
  <si>
    <t>成本指标</t>
  </si>
  <si>
    <t>“三公经费”控制率</t>
  </si>
  <si>
    <t>效益指标</t>
  </si>
  <si>
    <t>社会效益</t>
  </si>
  <si>
    <t>促进教育公平，减轻贫困家庭的经济负担,确保贫困学子顺利完成学业</t>
  </si>
  <si>
    <t>效果明显</t>
  </si>
  <si>
    <t>进一步缩小城乡之间、区域之间、校际之间的差距</t>
  </si>
  <si>
    <t>改善办学条件</t>
  </si>
  <si>
    <t>解决城区上学难、上学远问题，消除超大学校和超大班额</t>
  </si>
  <si>
    <t>加强素质教育，加强教育信息化建设，提高教育的现代化水平</t>
  </si>
  <si>
    <t>有所提高</t>
  </si>
  <si>
    <t>经济效益</t>
  </si>
  <si>
    <t>社会公众或服务对象满意度指标</t>
  </si>
  <si>
    <t>学生家长满意度</t>
  </si>
  <si>
    <t>社会群众满意度</t>
  </si>
  <si>
    <t>内部干部职工满意度</t>
  </si>
  <si>
    <t>财政支出管理股室审核意见（盖章）</t>
  </si>
  <si>
    <t>财政部门绩效管理股室审核意见（盖章）</t>
  </si>
  <si>
    <t>财政局（盖章）</t>
  </si>
  <si>
    <t>填报单位（盖章）：                      单位负责人（签字）：                  填制日期：</t>
  </si>
  <si>
    <t>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</si>
  <si>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</si>
  <si>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</si>
  <si>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</si>
  <si>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</si>
  <si>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</si>
  <si>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</si>
  <si>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</si>
  <si>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</si>
  <si>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督导室督导经费</t>
  </si>
  <si>
    <t>挂牌督导经费</t>
  </si>
  <si>
    <t>6万</t>
  </si>
  <si>
    <t>学校管理</t>
  </si>
  <si>
    <t>加强</t>
  </si>
  <si>
    <t>工作人员满意度</t>
  </si>
  <si>
    <t>≥100%</t>
  </si>
  <si>
    <t>常规管理督导经费</t>
  </si>
  <si>
    <t>2万</t>
  </si>
  <si>
    <t>办公运转效率</t>
  </si>
  <si>
    <t>提升</t>
  </si>
  <si>
    <t>督导保障及时率</t>
  </si>
  <si>
    <t>办公保障及时率</t>
  </si>
  <si>
    <t>挂牌督导全覆盖完成率</t>
  </si>
  <si>
    <t>常规管理督导完成率</t>
  </si>
  <si>
    <t>办公运行正常日率</t>
  </si>
  <si>
    <t>高招经费</t>
  </si>
  <si>
    <t>高招录取率</t>
  </si>
  <si>
    <t>提高</t>
  </si>
  <si>
    <t>受益人群家长满意度</t>
  </si>
  <si>
    <t>高招考场设置数</t>
  </si>
  <si>
    <t>278场</t>
  </si>
  <si>
    <t>本科上线率</t>
  </si>
  <si>
    <t>显著提升</t>
  </si>
  <si>
    <t>受益人群学生满意度</t>
  </si>
  <si>
    <t>高招完成时限</t>
  </si>
  <si>
    <t>7月底</t>
  </si>
  <si>
    <t>资金下达及时率</t>
  </si>
  <si>
    <t>高招参与率</t>
  </si>
  <si>
    <t>教师培训经费</t>
  </si>
  <si>
    <t>培训人数</t>
  </si>
  <si>
    <t>提升我县教师教育教学水平</t>
  </si>
  <si>
    <t>受益人群满意度</t>
  </si>
  <si>
    <t>培训班次</t>
  </si>
  <si>
    <t>提高教师整体素质</t>
  </si>
  <si>
    <t>培训计划完成率</t>
  </si>
  <si>
    <t>培训合格率</t>
  </si>
  <si>
    <t>培训出勤率</t>
  </si>
  <si>
    <t>人均培训成本</t>
  </si>
  <si>
    <t>500元</t>
  </si>
  <si>
    <t>教师三项津贴项目</t>
  </si>
  <si>
    <t>班主任津贴人数</t>
  </si>
  <si>
    <t>3172人次</t>
  </si>
  <si>
    <t>受益人群幸福感和获得感</t>
  </si>
  <si>
    <t>教龄津贴人数</t>
  </si>
  <si>
    <t>9974人次</t>
  </si>
  <si>
    <t>受益人群满意度和幸福感持续</t>
  </si>
  <si>
    <t>乡村教师生活补贴人数</t>
  </si>
  <si>
    <t>6659人次</t>
  </si>
  <si>
    <t>发放及时率</t>
  </si>
  <si>
    <t xml:space="preserve"> 资金到位率</t>
  </si>
  <si>
    <t>补助发放准确率</t>
  </si>
  <si>
    <t>补贴标准执行度</t>
  </si>
  <si>
    <t>班主任津贴标准</t>
  </si>
  <si>
    <t>班主任每月400元</t>
  </si>
  <si>
    <t>乡村教师生活补贴标准</t>
  </si>
  <si>
    <t>乡村教师生活补贴：根据乡镇距县城远近分7个层次发放分别为：200元、300元、350元、400元、450元、500元、600元</t>
  </si>
  <si>
    <t>教龄津贴标准</t>
  </si>
  <si>
    <t>按照每增加一年教龄增加10元的标准累计计算核定</t>
  </si>
  <si>
    <t>教育教学研究及考务费用</t>
  </si>
  <si>
    <t>中小学期中、期末、质量监测考试</t>
  </si>
  <si>
    <t>6次/每学年</t>
  </si>
  <si>
    <t>中小学成绩</t>
  </si>
  <si>
    <t>中小学期中、期末、质量监测考试参加人次</t>
  </si>
  <si>
    <t>43.6万人次/每学年</t>
  </si>
  <si>
    <t>教师教学业务知识能力</t>
  </si>
  <si>
    <t>明显提升</t>
  </si>
  <si>
    <t>组织中小教育教学研究培训</t>
  </si>
  <si>
    <t>18次/每学年/4560人</t>
  </si>
  <si>
    <t>教师德才素养</t>
  </si>
  <si>
    <t>中小学期中、期末考试完成率</t>
  </si>
  <si>
    <t>中小学生成绩</t>
  </si>
  <si>
    <t>显著提高</t>
  </si>
  <si>
    <t>抽考质量检测完成率</t>
  </si>
  <si>
    <t>教育教学研究培训完成率</t>
  </si>
  <si>
    <t>中小学期中、期末、质量监测考试通过率</t>
  </si>
  <si>
    <t>组织中小教育教学研究培训通过率</t>
  </si>
  <si>
    <t>中小学期中、期末、质量监测考试人均成本</t>
  </si>
  <si>
    <t>6次考试合计学生人次43.6万，每名学生1.83元</t>
  </si>
  <si>
    <t>18次研究培训/每学年/4560人/33元</t>
  </si>
  <si>
    <t>高中生均公用经费</t>
  </si>
  <si>
    <t>公办普通高中生均经费拨款人数</t>
  </si>
  <si>
    <t>保障了高中生接受教育的机会</t>
  </si>
  <si>
    <t>学生、家长满意</t>
  </si>
  <si>
    <t>拨付的及时率</t>
  </si>
  <si>
    <t>完善了社会管理和公共服务职能</t>
  </si>
  <si>
    <t>教师满意</t>
  </si>
  <si>
    <t>培育合格学生，减轻农民负担，推进高中教育发展。</t>
  </si>
  <si>
    <t>公办普通高中生均公用经费资金标准</t>
  </si>
  <si>
    <t>（每生每学年，800元/人）</t>
  </si>
  <si>
    <t>提高国民素质，培养人才</t>
  </si>
  <si>
    <t>公用经费覆盖率（%）</t>
  </si>
  <si>
    <t>预算内</t>
  </si>
  <si>
    <t>中等职业学校生均经费</t>
  </si>
  <si>
    <t>公办职业学校生均公用经费拨款人数 </t>
  </si>
  <si>
    <t>3580人</t>
  </si>
  <si>
    <t>对口提供专业技术人才就业率</t>
  </si>
  <si>
    <t>学生满意度</t>
  </si>
  <si>
    <t>职业教育教育教学质量</t>
  </si>
  <si>
    <t>家长满意度</t>
  </si>
  <si>
    <t>资金拨付及时率</t>
  </si>
  <si>
    <t>提供职业对口专业技术人才率</t>
  </si>
  <si>
    <t>公用经费覆盖率</t>
  </si>
  <si>
    <t>职业学校学生综合素质</t>
  </si>
  <si>
    <t>公办职业学校生均公用经费拨款补助标准</t>
  </si>
  <si>
    <t>（每生每期700元）</t>
  </si>
  <si>
    <t>普通高中学业水平测试</t>
  </si>
  <si>
    <t>普通高中学业水平测试参加人数</t>
  </si>
  <si>
    <t xml:space="preserve"> 7500人</t>
  </si>
  <si>
    <t>普通高中学生学业水平能力</t>
  </si>
  <si>
    <t>受益学生满意度</t>
  </si>
  <si>
    <t>普通高中学业水平测试完成时间</t>
  </si>
  <si>
    <t>2020年12月26日-2020年12月30日</t>
  </si>
  <si>
    <t>提高普通高中阶段学业水平通过率</t>
  </si>
  <si>
    <t>受益学生家长满意度</t>
  </si>
  <si>
    <t>普通高中学业水平测试通过率</t>
  </si>
  <si>
    <t>青少年活动中心免费开放经费</t>
  </si>
  <si>
    <t>免费开放活动覆盖数</t>
  </si>
  <si>
    <t>县城及25个乡镇</t>
  </si>
  <si>
    <t>学生综合素质</t>
  </si>
  <si>
    <t>免费开发项目数</t>
  </si>
  <si>
    <t>8个</t>
  </si>
  <si>
    <t>受益人数</t>
  </si>
  <si>
    <t>10000人</t>
  </si>
  <si>
    <t>免费开放率</t>
  </si>
  <si>
    <t>学生文化素养</t>
  </si>
  <si>
    <t>免费活动开展率</t>
  </si>
  <si>
    <t>学生心里健康水平</t>
  </si>
  <si>
    <t>安排活动时间</t>
  </si>
  <si>
    <t>≥2天/每周</t>
  </si>
  <si>
    <t>参与体育、科教活动率</t>
  </si>
  <si>
    <t>≥95%</t>
  </si>
  <si>
    <t>免费开放费用占比</t>
  </si>
  <si>
    <t>“三区”人才计划教师专项工作补助经费</t>
  </si>
  <si>
    <t>“三区”人才计划受益人数</t>
  </si>
  <si>
    <t>提升农村地区教育教学水平</t>
  </si>
  <si>
    <t>受益人群学生家长满意度</t>
  </si>
  <si>
    <t>项目完成时间</t>
  </si>
  <si>
    <t>1学年</t>
  </si>
  <si>
    <t>考核率</t>
  </si>
  <si>
    <t>“三区”人才计划受益标准</t>
  </si>
  <si>
    <t>2万/学年/人</t>
  </si>
  <si>
    <t>农村义务教育阶段特岗教师工资性补助资金</t>
  </si>
  <si>
    <t>发放工资性补助人数</t>
  </si>
  <si>
    <t>受益地区学校教育教学质量</t>
  </si>
  <si>
    <t>工资性补助年均</t>
  </si>
  <si>
    <t>3.5万元</t>
  </si>
  <si>
    <t>受益地区学生综合学习能力</t>
  </si>
  <si>
    <t>农村义务教育教学质量</t>
  </si>
  <si>
    <t>工资性补助发放准确率</t>
  </si>
  <si>
    <t>工资性补助标准</t>
  </si>
  <si>
    <t>2933元每人每月</t>
  </si>
  <si>
    <t>义务教育经费保障机制改革资金</t>
  </si>
  <si>
    <t>义务教育生均公用经费标准</t>
  </si>
  <si>
    <t>不低于国家规定的标准</t>
  </si>
  <si>
    <t>教科书质量合格率</t>
  </si>
  <si>
    <t>学校和老师满意度</t>
  </si>
  <si>
    <t>免费教科书补助受益学生数</t>
  </si>
  <si>
    <t>≥134094人</t>
  </si>
  <si>
    <t>农村学校校舍日常维修改造质量达标率</t>
  </si>
  <si>
    <t>家长和学生满意度</t>
  </si>
  <si>
    <t>农村学校校舍维修改造开工面积</t>
  </si>
  <si>
    <t>≥0.85万平方米</t>
  </si>
  <si>
    <t>改善普通高中学校办学条件补助资金</t>
  </si>
  <si>
    <t>受益学校数</t>
  </si>
  <si>
    <t>受益学生人数</t>
  </si>
  <si>
    <t>18619人</t>
  </si>
  <si>
    <t>家长学生满意度</t>
  </si>
  <si>
    <t>新建改扩建工程验收合格率</t>
  </si>
  <si>
    <t>全省高中阶段教育毛入学率</t>
  </si>
  <si>
    <t>学校满意度</t>
  </si>
  <si>
    <t>国民受教育年限</t>
  </si>
  <si>
    <t>56人以上大班额比例</t>
  </si>
  <si>
    <t>下降</t>
  </si>
  <si>
    <t>义务教育阶段毛入学率</t>
  </si>
  <si>
    <t>学校和老师抽样调查满意度</t>
  </si>
  <si>
    <t>农村义务教育学校网络覆盖率</t>
  </si>
  <si>
    <t>80%以上</t>
  </si>
  <si>
    <t>引导地方提高义务教育保障水平</t>
  </si>
  <si>
    <t>有效提高</t>
  </si>
  <si>
    <t>家长和学生抽样调查满意度</t>
  </si>
  <si>
    <t>完成实施期计划任务</t>
  </si>
  <si>
    <t>85%以上</t>
  </si>
  <si>
    <t>义务教育薄弱环节与能力提升</t>
  </si>
  <si>
    <t>两类学校建设情况</t>
  </si>
  <si>
    <t>纳入项目学校办学条件
达到省定基本办学标准</t>
  </si>
  <si>
    <t>信息化建设情况</t>
  </si>
  <si>
    <t>基本满足农村学校信息化教学需要</t>
  </si>
  <si>
    <t>校舍建设、改造成本</t>
  </si>
  <si>
    <t>按规定新建校舍抗震要求
达到当地重点设防标准
改造成本通过市场招标确定</t>
  </si>
  <si>
    <t>设施设备采购成本</t>
  </si>
  <si>
    <t>实施政府集中采购，低于市场零售价</t>
  </si>
  <si>
    <t>支持学前教育发展资金</t>
  </si>
  <si>
    <t>全县普惠性学前教育资源覆盖率</t>
  </si>
  <si>
    <t>全县学前三年毛入园率</t>
  </si>
  <si>
    <t>新建改扩建幼儿园数量</t>
  </si>
  <si>
    <t>积极引导地方扩大普惠性学前教育资源</t>
  </si>
  <si>
    <t>继续扩大</t>
  </si>
  <si>
    <t>公办园在园幼儿占比</t>
  </si>
  <si>
    <t>引导地方提高学前教育教育普惠保障水平</t>
  </si>
  <si>
    <t>中小学义务教育公用经费</t>
  </si>
  <si>
    <t>义务教育段人数</t>
  </si>
  <si>
    <t>134093人</t>
  </si>
  <si>
    <t>确保义务教育阶段学校教育教学工作正常开展</t>
  </si>
  <si>
    <t>保障学校运行，提高教学质量</t>
  </si>
  <si>
    <t>拨付及时率</t>
  </si>
  <si>
    <t>获得社会和学生家长的认可率</t>
  </si>
  <si>
    <t>按学期拨付</t>
  </si>
  <si>
    <t>每学期拨付2次</t>
  </si>
  <si>
    <t>小学拨付标准</t>
  </si>
  <si>
    <t>每人每学年650元</t>
  </si>
  <si>
    <t>初中拨付标准</t>
  </si>
  <si>
    <t>每人每学年850元</t>
  </si>
  <si>
    <t>中小学住宿生拨付标准</t>
  </si>
  <si>
    <t>每人每学年200元</t>
  </si>
  <si>
    <t>不足百人学校拨付标准</t>
  </si>
  <si>
    <t>不足百人按照100人拨付</t>
  </si>
  <si>
    <t>残疾学生拨付标准</t>
  </si>
  <si>
    <t>每人每学年6000元</t>
  </si>
  <si>
    <t>原民民办教师养老补贴</t>
  </si>
  <si>
    <t>民办教师养老补贴资金数</t>
  </si>
  <si>
    <t>572万</t>
  </si>
  <si>
    <t>原民办教师生产生活</t>
  </si>
  <si>
    <t>补助标准</t>
  </si>
  <si>
    <t>根据民师认定教龄年限，每工作一年发放10元教龄补贴</t>
  </si>
  <si>
    <t>中小学安保经费</t>
  </si>
  <si>
    <t>中小学安保人员经费</t>
  </si>
  <si>
    <t>中小学安保器材经费</t>
  </si>
  <si>
    <t>保障学校安全</t>
  </si>
  <si>
    <t>补助发放及时率</t>
  </si>
  <si>
    <t>自己下达及时率</t>
  </si>
  <si>
    <t>安保器材购买率</t>
  </si>
  <si>
    <t>每人每月100元</t>
  </si>
  <si>
    <t>中招经费</t>
  </si>
  <si>
    <t>中考场设置数</t>
  </si>
  <si>
    <t>341场</t>
  </si>
  <si>
    <t>中招参加率</t>
  </si>
  <si>
    <t>中招参与人数</t>
  </si>
  <si>
    <t>10500人</t>
  </si>
  <si>
    <t>升学率</t>
  </si>
  <si>
    <t>中招完成时限</t>
  </si>
  <si>
    <t>中招参与率</t>
  </si>
  <si>
    <t>建档立卡儿童学前保教费</t>
  </si>
  <si>
    <t>发放补助人数</t>
  </si>
  <si>
    <t>建档立卡贫困家庭学生覆盖率</t>
  </si>
  <si>
    <t>受益人群家庭幸福感获得感</t>
  </si>
  <si>
    <t>资金申请及时率</t>
  </si>
  <si>
    <t>项目管理制度健全性</t>
  </si>
  <si>
    <t>健全</t>
  </si>
  <si>
    <t>程序执行规范性</t>
  </si>
  <si>
    <t>规范</t>
  </si>
  <si>
    <t>受助对象条件符合率</t>
  </si>
  <si>
    <t>评审过程</t>
  </si>
  <si>
    <t>600元每年每生</t>
  </si>
  <si>
    <t>普通高中免学费和住宿费</t>
  </si>
  <si>
    <t>1360元每年每生</t>
  </si>
  <si>
    <t>普通高中助学金</t>
  </si>
  <si>
    <t>贫困家庭学生覆盖率</t>
  </si>
  <si>
    <t>生均2000元每年</t>
  </si>
  <si>
    <t>一补经费</t>
  </si>
  <si>
    <t>初中寄宿生1250元生每年
小学寄宿生1000元生每年
非寄宿生减半</t>
  </si>
  <si>
    <t>义务教育营养餐</t>
  </si>
  <si>
    <t>800元每年每生</t>
  </si>
  <si>
    <t>中职助学金和免学费</t>
  </si>
  <si>
    <t>免学费补助标准</t>
  </si>
  <si>
    <t>1800元每生每年</t>
  </si>
  <si>
    <t>助学金补助标准</t>
  </si>
  <si>
    <t>2000元每生每年</t>
  </si>
  <si>
    <t>资助中心办公经费</t>
  </si>
  <si>
    <t>办公设备及家具采购数量</t>
  </si>
  <si>
    <t>2台</t>
  </si>
  <si>
    <t>网络信息系统保障能力</t>
  </si>
  <si>
    <t>网络运营维护签订合同数</t>
  </si>
  <si>
    <t>1个</t>
  </si>
  <si>
    <t>机关办公运转效率</t>
  </si>
  <si>
    <t>委托第三方服务项目数量</t>
  </si>
  <si>
    <t>6项</t>
  </si>
  <si>
    <t>财产管理制度健全性</t>
  </si>
  <si>
    <t>办公设备保障及时率</t>
  </si>
  <si>
    <t>办公效率提升</t>
  </si>
  <si>
    <t>显著</t>
  </si>
  <si>
    <t>网络、系统故障响应及时率</t>
  </si>
  <si>
    <t>委托服务项目成果提交及时率</t>
  </si>
  <si>
    <t>购置办公设备入库验收合格率</t>
  </si>
  <si>
    <t>委托服务项目成果验收通过率</t>
  </si>
  <si>
    <t>系统及网络运行正常日率</t>
  </si>
  <si>
    <t>降低办公成本</t>
  </si>
  <si>
    <t>是</t>
  </si>
  <si>
    <t>学前教育公用经费</t>
  </si>
  <si>
    <t>学前教育公用经费拨款学生人数</t>
  </si>
  <si>
    <t>2300人</t>
  </si>
  <si>
    <t>保障义务教育阶段学校教育教学工作的正常开展，得到社会和学生家长好评率</t>
  </si>
  <si>
    <t>受益群众满意度</t>
  </si>
  <si>
    <t>资金拨付率</t>
  </si>
  <si>
    <t>提升学前教育办学水平</t>
  </si>
  <si>
    <t>受益群众家长满意度</t>
  </si>
  <si>
    <t>学前教育教学质量</t>
  </si>
  <si>
    <t>每学年生均标准</t>
  </si>
  <si>
    <t>3000元</t>
  </si>
  <si>
    <t>免费教课书</t>
  </si>
  <si>
    <t>义务教育段享受免费教科书学生数</t>
  </si>
  <si>
    <t>147000人</t>
  </si>
  <si>
    <t>减轻义务教育段家庭负担</t>
  </si>
  <si>
    <t>明显提高</t>
  </si>
  <si>
    <t>免费教科书春季发放册数</t>
  </si>
  <si>
    <t>141890套</t>
  </si>
  <si>
    <t>受益人群幸福感</t>
  </si>
  <si>
    <t>免费教科书秋季发放册数</t>
  </si>
  <si>
    <t>147097套</t>
  </si>
  <si>
    <t>受益人群获得感</t>
  </si>
  <si>
    <t>免费教科书发放及时率</t>
  </si>
  <si>
    <t>免费教科书征订数与在校学生数匹配率达</t>
  </si>
  <si>
    <t>免费教科书覆盖率达</t>
  </si>
  <si>
    <t>免费教科书循环使用率</t>
  </si>
  <si>
    <t>小学免费教科书人均</t>
  </si>
  <si>
    <t>55元/套</t>
  </si>
  <si>
    <t>初中免费教科书人均</t>
  </si>
  <si>
    <t>130元/套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</si>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</sst>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yyyy&quot;年&quot;m&quot;月&quot;d&quot;日&quot;;@"/>
    <numFmt numFmtId="183" formatCode="#,##0;\(#,##0\)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_-* #,##0&quot;$&quot;_-;\-* #,##0&quot;$&quot;_-;_-* &quot;-&quot;&quot;$&quot;_-;_-@_-"/>
    <numFmt numFmtId="189" formatCode="_-* #,##0_$_-;\-* #,##0_$_-;_-* &quot;-&quot;_$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_ "/>
    <numFmt numFmtId="194" formatCode="#,##0.0"/>
    <numFmt numFmtId="195" formatCode="0.0_ "/>
    <numFmt numFmtId="196" formatCode="0.0%"/>
    <numFmt numFmtId="197" formatCode="#,##0.00_);[Red]\(#,##0.00\)"/>
    <numFmt numFmtId="198" formatCode="0.00_ "/>
    <numFmt numFmtId="199" formatCode="00"/>
    <numFmt numFmtId="200" formatCode="0000"/>
    <numFmt numFmtId="201" formatCode="#,##0.0_);[Red]\(#,##0.0\)"/>
    <numFmt numFmtId="202" formatCode="#,##0.0_ ;[Red]\-#,##0.0\ "/>
    <numFmt numFmtId="203" formatCode="#,##0.0000"/>
    <numFmt numFmtId="204" formatCode="0.0_);[Red]\(0.0\)"/>
  </numFmts>
  <fonts count="84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b/>
      <sz val="11"/>
      <color indexed="9"/>
      <name val="微软雅黑"/>
      <family val="2"/>
    </font>
    <font>
      <sz val="12"/>
      <color indexed="17"/>
      <name val="宋体"/>
      <family val="0"/>
    </font>
    <font>
      <b/>
      <sz val="21"/>
      <name val="楷体_GB2312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바탕체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44" fillId="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7" fillId="7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>
      <alignment vertical="center"/>
      <protection/>
    </xf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0" borderId="0">
      <alignment horizontal="centerContinuous" vertical="center"/>
      <protection/>
    </xf>
    <xf numFmtId="0" fontId="39" fillId="10" borderId="0" applyNumberFormat="0" applyBorder="0" applyAlignment="0" applyProtection="0"/>
    <xf numFmtId="0" fontId="12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27" fillId="0" borderId="4" applyNumberFormat="0" applyFill="0" applyAlignment="0" applyProtection="0"/>
    <xf numFmtId="0" fontId="43" fillId="6" borderId="0" applyNumberFormat="0" applyBorder="0" applyAlignment="0" applyProtection="0"/>
    <xf numFmtId="0" fontId="28" fillId="12" borderId="0" applyNumberFormat="0" applyBorder="0" applyAlignment="0" applyProtection="0"/>
    <xf numFmtId="0" fontId="30" fillId="0" borderId="5" applyNumberFormat="0" applyFill="0" applyAlignment="0" applyProtection="0"/>
    <xf numFmtId="0" fontId="28" fillId="13" borderId="0" applyNumberFormat="0" applyBorder="0" applyAlignment="0" applyProtection="0"/>
    <xf numFmtId="0" fontId="43" fillId="6" borderId="0" applyNumberFormat="0" applyBorder="0" applyAlignment="0" applyProtection="0"/>
    <xf numFmtId="0" fontId="40" fillId="4" borderId="6" applyNumberFormat="0" applyAlignment="0" applyProtection="0"/>
    <xf numFmtId="0" fontId="12" fillId="14" borderId="0" applyNumberFormat="0" applyBorder="0" applyAlignment="0" applyProtection="0"/>
    <xf numFmtId="0" fontId="48" fillId="4" borderId="1" applyNumberFormat="0" applyAlignment="0" applyProtection="0"/>
    <xf numFmtId="0" fontId="34" fillId="7" borderId="7" applyNumberFormat="0" applyAlignment="0" applyProtection="0"/>
    <xf numFmtId="0" fontId="28" fillId="15" borderId="0" applyNumberFormat="0" applyBorder="0" applyAlignment="0" applyProtection="0"/>
    <xf numFmtId="18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6" fillId="0" borderId="8" applyNumberFormat="0" applyFill="0" applyAlignment="0" applyProtection="0"/>
    <xf numFmtId="0" fontId="50" fillId="0" borderId="9" applyNumberFormat="0" applyFill="0" applyAlignment="0" applyProtection="0"/>
    <xf numFmtId="0" fontId="12" fillId="16" borderId="0" applyNumberFormat="0" applyBorder="0" applyAlignment="0" applyProtection="0"/>
    <xf numFmtId="0" fontId="41" fillId="3" borderId="0" applyNumberFormat="0" applyBorder="0" applyAlignment="0" applyProtection="0"/>
    <xf numFmtId="0" fontId="33" fillId="14" borderId="0" applyNumberFormat="0" applyBorder="0" applyAlignment="0" applyProtection="0"/>
    <xf numFmtId="0" fontId="39" fillId="17" borderId="0" applyNumberFormat="0" applyBorder="0" applyAlignment="0" applyProtection="0"/>
    <xf numFmtId="0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8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20" borderId="0" applyNumberFormat="0" applyBorder="0" applyAlignment="0" applyProtection="0"/>
    <xf numFmtId="0" fontId="12" fillId="18" borderId="0" applyNumberFormat="0" applyBorder="0" applyAlignment="0" applyProtection="0"/>
    <xf numFmtId="0" fontId="32" fillId="20" borderId="0" applyNumberFormat="0" applyBorder="0" applyAlignment="0" applyProtection="0"/>
    <xf numFmtId="0" fontId="28" fillId="10" borderId="0" applyNumberFormat="0" applyBorder="0" applyAlignment="0" applyProtection="0"/>
    <xf numFmtId="0" fontId="12" fillId="2" borderId="0" applyNumberFormat="0" applyBorder="0" applyAlignment="0" applyProtection="0"/>
    <xf numFmtId="0" fontId="32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32" fillId="23" borderId="0" applyNumberFormat="0" applyBorder="0" applyAlignment="0" applyProtection="0"/>
    <xf numFmtId="0" fontId="43" fillId="6" borderId="0" applyNumberFormat="0" applyBorder="0" applyAlignment="0" applyProtection="0"/>
    <xf numFmtId="0" fontId="28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21" fillId="0" borderId="0">
      <alignment/>
      <protection/>
    </xf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" fillId="8" borderId="0" applyNumberFormat="0" applyBorder="0" applyAlignment="0" applyProtection="0"/>
    <xf numFmtId="0" fontId="39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5" fillId="3" borderId="0" applyNumberFormat="0" applyBorder="0" applyAlignment="0" applyProtection="0"/>
    <xf numFmtId="0" fontId="47" fillId="25" borderId="0" applyNumberFormat="0" applyBorder="0" applyAlignment="0" applyProtection="0"/>
    <xf numFmtId="0" fontId="38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35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41" fontId="0" fillId="0" borderId="0" applyFont="0" applyFill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3" fillId="6" borderId="0" applyNumberFormat="0" applyBorder="0" applyAlignment="0" applyProtection="0"/>
    <xf numFmtId="0" fontId="47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55" fillId="0" borderId="0">
      <alignment/>
      <protection/>
    </xf>
    <xf numFmtId="0" fontId="3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37" fillId="3" borderId="0" applyNumberFormat="0" applyBorder="0" applyAlignment="0" applyProtection="0"/>
    <xf numFmtId="0" fontId="56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55" fillId="0" borderId="0">
      <alignment/>
      <protection/>
    </xf>
    <xf numFmtId="0" fontId="53" fillId="0" borderId="0" applyProtection="0">
      <alignment/>
    </xf>
    <xf numFmtId="182" fontId="0" fillId="0" borderId="0" applyFont="0" applyFill="0" applyBorder="0" applyAlignment="0" applyProtection="0"/>
    <xf numFmtId="187" fontId="55" fillId="0" borderId="0">
      <alignment/>
      <protection/>
    </xf>
    <xf numFmtId="2" fontId="53" fillId="0" borderId="0" applyProtection="0">
      <alignment/>
    </xf>
    <xf numFmtId="0" fontId="57" fillId="4" borderId="0" applyNumberFormat="0" applyBorder="0" applyAlignment="0" applyProtection="0"/>
    <xf numFmtId="0" fontId="58" fillId="0" borderId="10" applyNumberFormat="0" applyAlignment="0" applyProtection="0"/>
    <xf numFmtId="0" fontId="58" fillId="0" borderId="11">
      <alignment horizontal="left" vertical="center"/>
      <protection/>
    </xf>
    <xf numFmtId="0" fontId="59" fillId="0" borderId="0" applyProtection="0">
      <alignment/>
    </xf>
    <xf numFmtId="0" fontId="58" fillId="0" borderId="0" applyProtection="0">
      <alignment/>
    </xf>
    <xf numFmtId="0" fontId="57" fillId="22" borderId="12" applyNumberFormat="0" applyBorder="0" applyAlignment="0" applyProtection="0"/>
    <xf numFmtId="0" fontId="35" fillId="3" borderId="0" applyNumberFormat="0" applyBorder="0" applyAlignment="0" applyProtection="0"/>
    <xf numFmtId="37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10" fontId="0" fillId="0" borderId="0" applyFont="0" applyFill="0" applyBorder="0" applyAlignment="0" applyProtection="0"/>
    <xf numFmtId="1" fontId="21" fillId="0" borderId="0">
      <alignment/>
      <protection/>
    </xf>
    <xf numFmtId="0" fontId="24" fillId="0" borderId="0" applyNumberFormat="0" applyFill="0" applyBorder="0" applyAlignment="0" applyProtection="0"/>
    <xf numFmtId="0" fontId="5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8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38" fillId="6" borderId="0" applyNumberFormat="0" applyBorder="0" applyAlignment="0" applyProtection="0"/>
    <xf numFmtId="18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43" fillId="6" borderId="0" applyNumberFormat="0" applyBorder="0" applyAlignment="0" applyProtection="0"/>
    <xf numFmtId="0" fontId="4" fillId="0" borderId="0">
      <alignment vertical="center"/>
      <protection/>
    </xf>
    <xf numFmtId="0" fontId="38" fillId="6" borderId="0" applyNumberFormat="0" applyBorder="0" applyAlignment="0" applyProtection="0"/>
    <xf numFmtId="0" fontId="43" fillId="6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" fillId="0" borderId="0">
      <alignment vertical="center"/>
      <protection/>
    </xf>
    <xf numFmtId="0" fontId="56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5" fillId="3" borderId="0" applyNumberFormat="0" applyBorder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>
      <alignment/>
      <protection/>
    </xf>
    <xf numFmtId="0" fontId="56" fillId="29" borderId="0" applyNumberFormat="0" applyBorder="0" applyAlignment="0" applyProtection="0"/>
    <xf numFmtId="1" fontId="1" fillId="0" borderId="12">
      <alignment vertical="center"/>
      <protection locked="0"/>
    </xf>
    <xf numFmtId="0" fontId="67" fillId="0" borderId="0">
      <alignment/>
      <protection/>
    </xf>
    <xf numFmtId="0" fontId="0" fillId="0" borderId="0" applyFont="0" applyFill="0" applyBorder="0" applyAlignment="0" applyProtection="0"/>
    <xf numFmtId="0" fontId="21" fillId="0" borderId="0">
      <alignment/>
      <protection/>
    </xf>
    <xf numFmtId="0" fontId="39" fillId="23" borderId="0" applyNumberFormat="0" applyBorder="0" applyAlignment="0" applyProtection="0"/>
    <xf numFmtId="0" fontId="39" fillId="19" borderId="0" applyNumberFormat="0" applyBorder="0" applyAlignment="0" applyProtection="0"/>
    <xf numFmtId="38" fontId="0" fillId="0" borderId="0" applyFont="0" applyFill="0" applyBorder="0" applyAlignment="0" applyProtection="0"/>
    <xf numFmtId="0" fontId="5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2">
    <xf numFmtId="0" fontId="0" fillId="0" borderId="0" xfId="0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9" fillId="30" borderId="0" xfId="0" applyFont="1" applyFill="1" applyAlignment="1">
      <alignment horizontal="center" vertical="center" wrapText="1"/>
    </xf>
    <xf numFmtId="0" fontId="70" fillId="30" borderId="0" xfId="0" applyFont="1" applyFill="1" applyAlignment="1">
      <alignment vertical="center" wrapText="1"/>
    </xf>
    <xf numFmtId="0" fontId="70" fillId="30" borderId="0" xfId="0" applyFont="1" applyFill="1" applyAlignment="1">
      <alignment horizontal="center" vertical="center" wrapText="1"/>
    </xf>
    <xf numFmtId="0" fontId="70" fillId="30" borderId="12" xfId="0" applyFont="1" applyFill="1" applyBorder="1" applyAlignment="1">
      <alignment vertical="center" wrapText="1"/>
    </xf>
    <xf numFmtId="0" fontId="70" fillId="3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193" fontId="71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193" fontId="72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horizontal="center" vertical="center" wrapText="1"/>
    </xf>
    <xf numFmtId="193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center" vertical="center" wrapText="1"/>
    </xf>
    <xf numFmtId="193" fontId="74" fillId="0" borderId="12" xfId="0" applyNumberFormat="1" applyFont="1" applyFill="1" applyBorder="1" applyAlignment="1">
      <alignment horizontal="center" vertical="center" wrapText="1"/>
    </xf>
    <xf numFmtId="194" fontId="74" fillId="0" borderId="12" xfId="0" applyNumberFormat="1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9" fontId="75" fillId="0" borderId="12" xfId="0" applyNumberFormat="1" applyFont="1" applyFill="1" applyBorder="1" applyAlignment="1">
      <alignment horizontal="left" vertical="center"/>
    </xf>
    <xf numFmtId="194" fontId="74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left" vertical="center"/>
    </xf>
    <xf numFmtId="0" fontId="76" fillId="0" borderId="12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 vertical="center" wrapText="1"/>
    </xf>
    <xf numFmtId="193" fontId="74" fillId="0" borderId="14" xfId="0" applyNumberFormat="1" applyFont="1" applyFill="1" applyBorder="1" applyAlignment="1">
      <alignment horizontal="center" vertical="center" wrapText="1"/>
    </xf>
    <xf numFmtId="194" fontId="74" fillId="0" borderId="14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193" fontId="74" fillId="0" borderId="15" xfId="0" applyNumberFormat="1" applyFont="1" applyFill="1" applyBorder="1" applyAlignment="1">
      <alignment horizontal="center" vertical="center" wrapText="1"/>
    </xf>
    <xf numFmtId="194" fontId="74" fillId="0" borderId="15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center" vertical="center" wrapText="1"/>
    </xf>
    <xf numFmtId="193" fontId="74" fillId="0" borderId="16" xfId="0" applyNumberFormat="1" applyFont="1" applyFill="1" applyBorder="1" applyAlignment="1">
      <alignment horizontal="center" vertical="center" wrapText="1"/>
    </xf>
    <xf numFmtId="194" fontId="74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9" fontId="11" fillId="0" borderId="12" xfId="0" applyNumberFormat="1" applyFont="1" applyFill="1" applyBorder="1" applyAlignment="1">
      <alignment horizontal="left" vertical="center" wrapText="1"/>
    </xf>
    <xf numFmtId="0" fontId="7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93" fontId="5" fillId="0" borderId="15" xfId="0" applyNumberFormat="1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left" vertical="center" wrapText="1"/>
    </xf>
    <xf numFmtId="9" fontId="75" fillId="0" borderId="14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193" fontId="5" fillId="0" borderId="16" xfId="0" applyNumberFormat="1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 wrapText="1"/>
    </xf>
    <xf numFmtId="9" fontId="75" fillId="0" borderId="16" xfId="0" applyNumberFormat="1" applyFont="1" applyFill="1" applyBorder="1" applyAlignment="1">
      <alignment horizontal="left" vertical="center"/>
    </xf>
    <xf numFmtId="193" fontId="5" fillId="0" borderId="14" xfId="16" applyNumberFormat="1" applyFont="1" applyFill="1" applyBorder="1" applyAlignment="1">
      <alignment horizontal="center" vertical="center"/>
    </xf>
    <xf numFmtId="193" fontId="5" fillId="0" borderId="15" xfId="16" applyNumberFormat="1" applyFont="1" applyFill="1" applyBorder="1" applyAlignment="1">
      <alignment horizontal="center" vertical="center"/>
    </xf>
    <xf numFmtId="9" fontId="75" fillId="0" borderId="12" xfId="0" applyNumberFormat="1" applyFont="1" applyFill="1" applyBorder="1" applyAlignment="1">
      <alignment horizontal="left" vertical="center" wrapText="1"/>
    </xf>
    <xf numFmtId="193" fontId="5" fillId="0" borderId="16" xfId="16" applyNumberFormat="1" applyFont="1" applyFill="1" applyBorder="1" applyAlignment="1">
      <alignment horizontal="center" vertical="center"/>
    </xf>
    <xf numFmtId="0" fontId="5" fillId="0" borderId="12" xfId="165" applyFont="1" applyFill="1" applyBorder="1" applyAlignment="1">
      <alignment horizontal="left" vertical="center" wrapText="1"/>
      <protection/>
    </xf>
    <xf numFmtId="9" fontId="5" fillId="0" borderId="12" xfId="165" applyNumberFormat="1" applyFont="1" applyFill="1" applyBorder="1" applyAlignment="1">
      <alignment horizontal="left" vertical="center" wrapText="1"/>
      <protection/>
    </xf>
    <xf numFmtId="0" fontId="5" fillId="0" borderId="12" xfId="185" applyFont="1" applyFill="1" applyBorder="1" applyAlignment="1">
      <alignment horizontal="left" vertical="center" wrapText="1"/>
      <protection/>
    </xf>
    <xf numFmtId="9" fontId="5" fillId="0" borderId="12" xfId="185" applyNumberFormat="1" applyFont="1" applyFill="1" applyBorder="1" applyAlignment="1">
      <alignment horizontal="left" vertical="center" wrapText="1"/>
      <protection/>
    </xf>
    <xf numFmtId="9" fontId="5" fillId="0" borderId="12" xfId="29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9" fontId="7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center" vertical="center"/>
    </xf>
    <xf numFmtId="193" fontId="5" fillId="0" borderId="18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vertical="center" wrapText="1"/>
    </xf>
    <xf numFmtId="0" fontId="7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193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93" fontId="5" fillId="0" borderId="2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195" fontId="77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left" vertical="center" wrapText="1"/>
    </xf>
    <xf numFmtId="195" fontId="68" fillId="0" borderId="12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horizontal="center" vertical="center" wrapText="1"/>
    </xf>
    <xf numFmtId="9" fontId="68" fillId="0" borderId="12" xfId="0" applyNumberFormat="1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77" fillId="0" borderId="23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196" fontId="68" fillId="0" borderId="12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9" fillId="16" borderId="2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distributed" vertical="center"/>
    </xf>
    <xf numFmtId="0" fontId="4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7" fontId="1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8" fontId="1" fillId="0" borderId="12" xfId="0" applyNumberFormat="1" applyFont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95" fontId="0" fillId="0" borderId="0" xfId="195" applyNumberFormat="1">
      <alignment/>
      <protection/>
    </xf>
    <xf numFmtId="195" fontId="0" fillId="0" borderId="0" xfId="195" applyNumberFormat="1" applyFill="1" applyAlignment="1">
      <alignment horizontal="center" vertical="center"/>
      <protection/>
    </xf>
    <xf numFmtId="195" fontId="0" fillId="0" borderId="0" xfId="195" applyNumberFormat="1" applyFill="1">
      <alignment/>
      <protection/>
    </xf>
    <xf numFmtId="195" fontId="1" fillId="0" borderId="0" xfId="195" applyNumberFormat="1" applyFont="1" applyFill="1" applyAlignment="1" applyProtection="1">
      <alignment horizontal="right"/>
      <protection/>
    </xf>
    <xf numFmtId="195" fontId="21" fillId="0" borderId="0" xfId="195" applyNumberFormat="1" applyFont="1" applyFill="1" applyAlignment="1" applyProtection="1">
      <alignment horizontal="right"/>
      <protection/>
    </xf>
    <xf numFmtId="195" fontId="0" fillId="0" borderId="0" xfId="195" applyNumberFormat="1" applyAlignment="1">
      <alignment horizontal="center" vertical="center"/>
      <protection/>
    </xf>
    <xf numFmtId="195" fontId="22" fillId="0" borderId="0" xfId="195" applyNumberFormat="1" applyFont="1" applyFill="1" applyAlignment="1" applyProtection="1">
      <alignment horizontal="center" vertical="center"/>
      <protection/>
    </xf>
    <xf numFmtId="195" fontId="19" fillId="0" borderId="31" xfId="195" applyNumberFormat="1" applyFont="1" applyFill="1" applyBorder="1" applyAlignment="1" applyProtection="1">
      <alignment horizontal="centerContinuous" vertical="center"/>
      <protection/>
    </xf>
    <xf numFmtId="195" fontId="19" fillId="0" borderId="11" xfId="195" applyNumberFormat="1" applyFont="1" applyFill="1" applyBorder="1" applyAlignment="1" applyProtection="1">
      <alignment horizontal="centerContinuous" vertical="center"/>
      <protection/>
    </xf>
    <xf numFmtId="195" fontId="19" fillId="0" borderId="32" xfId="195" applyNumberFormat="1" applyFont="1" applyFill="1" applyBorder="1" applyAlignment="1" applyProtection="1">
      <alignment horizontal="centerContinuous" vertical="center"/>
      <protection/>
    </xf>
    <xf numFmtId="195" fontId="19" fillId="0" borderId="31" xfId="195" applyNumberFormat="1" applyFont="1" applyFill="1" applyBorder="1" applyAlignment="1" applyProtection="1">
      <alignment horizontal="center" vertical="center" wrapText="1"/>
      <protection/>
    </xf>
    <xf numFmtId="195" fontId="19" fillId="0" borderId="12" xfId="195" applyNumberFormat="1" applyFont="1" applyFill="1" applyBorder="1" applyAlignment="1" applyProtection="1">
      <alignment horizontal="center" vertical="center"/>
      <protection/>
    </xf>
    <xf numFmtId="195" fontId="19" fillId="0" borderId="12" xfId="195" applyNumberFormat="1" applyFont="1" applyBorder="1" applyAlignment="1">
      <alignment horizontal="center" vertical="center"/>
      <protection/>
    </xf>
    <xf numFmtId="195" fontId="19" fillId="0" borderId="20" xfId="195" applyNumberFormat="1" applyFont="1" applyFill="1" applyBorder="1" applyAlignment="1" applyProtection="1">
      <alignment horizontal="center" vertical="center" wrapText="1"/>
      <protection/>
    </xf>
    <xf numFmtId="195" fontId="19" fillId="0" borderId="12" xfId="195" applyNumberFormat="1" applyFont="1" applyFill="1" applyBorder="1" applyAlignment="1" applyProtection="1">
      <alignment horizontal="center" vertical="center" wrapText="1"/>
      <protection/>
    </xf>
    <xf numFmtId="195" fontId="19" fillId="0" borderId="11" xfId="195" applyNumberFormat="1" applyFont="1" applyFill="1" applyBorder="1" applyAlignment="1" applyProtection="1">
      <alignment horizontal="center" vertical="center" wrapText="1"/>
      <protection/>
    </xf>
    <xf numFmtId="195" fontId="4" fillId="0" borderId="18" xfId="195" applyNumberFormat="1" applyFont="1" applyBorder="1" applyAlignment="1">
      <alignment horizontal="center" vertical="center"/>
      <protection/>
    </xf>
    <xf numFmtId="195" fontId="4" fillId="0" borderId="12" xfId="195" applyNumberFormat="1" applyFont="1" applyBorder="1" applyAlignment="1">
      <alignment horizontal="center" vertical="center"/>
      <protection/>
    </xf>
    <xf numFmtId="195" fontId="4" fillId="0" borderId="34" xfId="195" applyNumberFormat="1" applyFont="1" applyFill="1" applyBorder="1" applyAlignment="1">
      <alignment horizontal="center" vertical="center"/>
      <protection/>
    </xf>
    <xf numFmtId="195" fontId="1" fillId="0" borderId="12" xfId="195" applyNumberFormat="1" applyFont="1" applyBorder="1" applyAlignment="1">
      <alignment horizontal="right" vertical="center"/>
      <protection/>
    </xf>
    <xf numFmtId="195" fontId="1" fillId="0" borderId="19" xfId="195" applyNumberFormat="1" applyFont="1" applyFill="1" applyBorder="1" applyAlignment="1">
      <alignment horizontal="right" vertical="center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193" fontId="1" fillId="31" borderId="12" xfId="0" applyNumberFormat="1" applyFont="1" applyFill="1" applyBorder="1" applyAlignment="1" applyProtection="1">
      <alignment horizontal="left" vertical="center"/>
      <protection locked="0"/>
    </xf>
    <xf numFmtId="195" fontId="1" fillId="0" borderId="12" xfId="195" applyNumberFormat="1" applyFont="1" applyFill="1" applyBorder="1" applyAlignment="1" applyProtection="1">
      <alignment horizontal="right" vertical="center" wrapText="1"/>
      <protection/>
    </xf>
    <xf numFmtId="195" fontId="1" fillId="31" borderId="12" xfId="0" applyNumberFormat="1" applyFont="1" applyFill="1" applyBorder="1" applyAlignment="1" applyProtection="1">
      <alignment horizontal="left" vertical="center"/>
      <protection locked="0"/>
    </xf>
    <xf numFmtId="195" fontId="1" fillId="0" borderId="12" xfId="195" applyNumberFormat="1" applyFont="1" applyFill="1" applyBorder="1" applyAlignment="1">
      <alignment horizontal="right"/>
      <protection/>
    </xf>
    <xf numFmtId="0" fontId="1" fillId="31" borderId="12" xfId="0" applyFont="1" applyFill="1" applyBorder="1" applyAlignment="1">
      <alignment vertical="center"/>
    </xf>
    <xf numFmtId="193" fontId="5" fillId="31" borderId="12" xfId="0" applyNumberFormat="1" applyFont="1" applyFill="1" applyBorder="1" applyAlignment="1" applyProtection="1">
      <alignment horizontal="left" vertical="center"/>
      <protection locked="0"/>
    </xf>
    <xf numFmtId="195" fontId="1" fillId="0" borderId="12" xfId="195" applyNumberFormat="1" applyFont="1" applyFill="1" applyBorder="1" applyAlignment="1" applyProtection="1">
      <alignment horizontal="right" vertical="center" wrapText="1"/>
      <protection/>
    </xf>
    <xf numFmtId="193" fontId="1" fillId="31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31" xfId="195" applyNumberFormat="1" applyFont="1" applyFill="1" applyBorder="1" applyAlignment="1" applyProtection="1">
      <alignment horizontal="center" vertical="center" wrapText="1"/>
      <protection/>
    </xf>
    <xf numFmtId="195" fontId="19" fillId="0" borderId="12" xfId="195" applyNumberFormat="1" applyFont="1" applyFill="1" applyBorder="1" applyAlignment="1" applyProtection="1">
      <alignment horizontal="center" vertical="center" wrapText="1"/>
      <protection/>
    </xf>
    <xf numFmtId="195" fontId="1" fillId="0" borderId="0" xfId="195" applyNumberFormat="1" applyFont="1" applyFill="1" applyAlignment="1">
      <alignment horizontal="right" vertical="center"/>
      <protection/>
    </xf>
    <xf numFmtId="195" fontId="19" fillId="0" borderId="31" xfId="195" applyNumberFormat="1" applyFont="1" applyBorder="1" applyAlignment="1">
      <alignment horizontal="center" vertical="center"/>
      <protection/>
    </xf>
    <xf numFmtId="195" fontId="19" fillId="0" borderId="11" xfId="195" applyNumberFormat="1" applyFont="1" applyBorder="1" applyAlignment="1">
      <alignment horizontal="center" vertical="center"/>
      <protection/>
    </xf>
    <xf numFmtId="195" fontId="19" fillId="0" borderId="11" xfId="195" applyNumberFormat="1" applyFont="1" applyBorder="1" applyAlignment="1">
      <alignment horizontal="center" vertical="center"/>
      <protection/>
    </xf>
    <xf numFmtId="195" fontId="19" fillId="0" borderId="32" xfId="195" applyNumberFormat="1" applyFont="1" applyBorder="1" applyAlignment="1">
      <alignment horizontal="center" vertical="center"/>
      <protection/>
    </xf>
    <xf numFmtId="195" fontId="19" fillId="0" borderId="35" xfId="195" applyNumberFormat="1" applyFont="1" applyFill="1" applyBorder="1" applyAlignment="1" applyProtection="1">
      <alignment horizontal="center" vertical="center" wrapText="1"/>
      <protection/>
    </xf>
    <xf numFmtId="195" fontId="19" fillId="0" borderId="33" xfId="195" applyNumberFormat="1" applyFont="1" applyFill="1" applyBorder="1" applyAlignment="1" applyProtection="1">
      <alignment horizontal="center" vertical="center" wrapText="1"/>
      <protection/>
    </xf>
    <xf numFmtId="195" fontId="0" fillId="0" borderId="0" xfId="195" applyNumberFormat="1" applyAlignment="1">
      <alignment horizontal="right" vertical="center"/>
      <protection/>
    </xf>
    <xf numFmtId="195" fontId="1" fillId="0" borderId="12" xfId="195" applyNumberFormat="1" applyFont="1" applyFill="1" applyBorder="1" applyAlignment="1">
      <alignment horizontal="right" vertical="center"/>
      <protection/>
    </xf>
    <xf numFmtId="195" fontId="1" fillId="0" borderId="0" xfId="195" applyNumberFormat="1" applyFont="1" applyAlignment="1">
      <alignment horizontal="right"/>
      <protection/>
    </xf>
    <xf numFmtId="195" fontId="0" fillId="0" borderId="0" xfId="194" applyNumberFormat="1" applyFill="1">
      <alignment/>
      <protection/>
    </xf>
    <xf numFmtId="195" fontId="0" fillId="0" borderId="0" xfId="194" applyNumberFormat="1">
      <alignment/>
      <protection/>
    </xf>
    <xf numFmtId="195" fontId="0" fillId="0" borderId="0" xfId="0" applyNumberFormat="1" applyAlignment="1">
      <alignment/>
    </xf>
    <xf numFmtId="195" fontId="1" fillId="0" borderId="0" xfId="194" applyNumberFormat="1" applyFont="1" applyFill="1" applyAlignment="1" applyProtection="1">
      <alignment vertical="center" wrapText="1"/>
      <protection/>
    </xf>
    <xf numFmtId="195" fontId="5" fillId="0" borderId="0" xfId="194" applyNumberFormat="1" applyFont="1" applyFill="1" applyAlignment="1" applyProtection="1">
      <alignment horizontal="right" vertical="center"/>
      <protection/>
    </xf>
    <xf numFmtId="195" fontId="4" fillId="0" borderId="0" xfId="197" applyNumberFormat="1">
      <alignment vertical="center"/>
      <protection/>
    </xf>
    <xf numFmtId="195" fontId="20" fillId="0" borderId="0" xfId="194" applyNumberFormat="1" applyFont="1" applyFill="1" applyAlignment="1" applyProtection="1">
      <alignment horizontal="center" vertical="center"/>
      <protection/>
    </xf>
    <xf numFmtId="195" fontId="0" fillId="0" borderId="0" xfId="194" applyNumberFormat="1" applyFont="1" applyFill="1">
      <alignment/>
      <protection/>
    </xf>
    <xf numFmtId="195" fontId="5" fillId="0" borderId="0" xfId="194" applyNumberFormat="1" applyFont="1" applyFill="1" applyAlignment="1" applyProtection="1">
      <alignment vertical="center"/>
      <protection/>
    </xf>
    <xf numFmtId="195" fontId="23" fillId="0" borderId="31" xfId="194" applyNumberFormat="1" applyFont="1" applyFill="1" applyBorder="1" applyAlignment="1" applyProtection="1">
      <alignment horizontal="center" vertical="center"/>
      <protection/>
    </xf>
    <xf numFmtId="195" fontId="24" fillId="0" borderId="12" xfId="194" applyNumberFormat="1" applyFont="1" applyFill="1" applyBorder="1" applyAlignment="1" applyProtection="1">
      <alignment horizontal="center" vertical="center"/>
      <protection/>
    </xf>
    <xf numFmtId="195" fontId="23" fillId="0" borderId="36" xfId="194" applyNumberFormat="1" applyFont="1" applyFill="1" applyBorder="1" applyAlignment="1" applyProtection="1">
      <alignment horizontal="center" vertical="center"/>
      <protection/>
    </xf>
    <xf numFmtId="195" fontId="0" fillId="0" borderId="31" xfId="194" applyNumberFormat="1" applyFill="1" applyBorder="1" applyAlignment="1">
      <alignment vertical="center"/>
      <protection/>
    </xf>
    <xf numFmtId="195" fontId="5" fillId="0" borderId="18" xfId="194" applyNumberFormat="1" applyFont="1" applyFill="1" applyBorder="1" applyAlignment="1" applyProtection="1">
      <alignment horizontal="right" vertical="center" wrapText="1"/>
      <protection/>
    </xf>
    <xf numFmtId="195" fontId="1" fillId="0" borderId="33" xfId="194" applyNumberFormat="1" applyFont="1" applyFill="1" applyBorder="1" applyAlignment="1">
      <alignment horizontal="left" vertical="center"/>
      <protection/>
    </xf>
    <xf numFmtId="195" fontId="4" fillId="0" borderId="0" xfId="197" applyNumberFormat="1" applyFill="1">
      <alignment vertical="center"/>
      <protection/>
    </xf>
    <xf numFmtId="195" fontId="5" fillId="0" borderId="11" xfId="194" applyNumberFormat="1" applyFont="1" applyFill="1" applyBorder="1" applyAlignment="1">
      <alignment horizontal="left" vertical="center"/>
      <protection/>
    </xf>
    <xf numFmtId="195" fontId="5" fillId="0" borderId="11" xfId="194" applyNumberFormat="1" applyFont="1" applyFill="1" applyBorder="1" applyAlignment="1" applyProtection="1">
      <alignment vertical="center"/>
      <protection/>
    </xf>
    <xf numFmtId="195" fontId="5" fillId="0" borderId="11" xfId="194" applyNumberFormat="1" applyFont="1" applyFill="1" applyBorder="1" applyAlignment="1" applyProtection="1">
      <alignment horizontal="left" vertical="center"/>
      <protection/>
    </xf>
    <xf numFmtId="195" fontId="5" fillId="0" borderId="37" xfId="194" applyNumberFormat="1" applyFont="1" applyFill="1" applyBorder="1" applyAlignment="1" applyProtection="1">
      <alignment horizontal="left" vertical="center"/>
      <protection/>
    </xf>
    <xf numFmtId="195" fontId="5" fillId="0" borderId="31" xfId="194" applyNumberFormat="1" applyFont="1" applyFill="1" applyBorder="1" applyAlignment="1" applyProtection="1">
      <alignment vertical="center"/>
      <protection/>
    </xf>
    <xf numFmtId="195" fontId="0" fillId="0" borderId="12" xfId="194" applyNumberFormat="1" applyFont="1" applyFill="1" applyBorder="1" applyAlignment="1">
      <alignment vertical="center"/>
      <protection/>
    </xf>
    <xf numFmtId="195" fontId="5" fillId="0" borderId="12" xfId="194" applyNumberFormat="1" applyFont="1" applyFill="1" applyBorder="1" applyAlignment="1" applyProtection="1">
      <alignment horizontal="right" vertical="center" wrapText="1"/>
      <protection/>
    </xf>
    <xf numFmtId="195" fontId="5" fillId="0" borderId="12" xfId="194" applyNumberFormat="1" applyFont="1" applyFill="1" applyBorder="1" applyAlignment="1" applyProtection="1">
      <alignment horizontal="left" vertical="center"/>
      <protection/>
    </xf>
    <xf numFmtId="195" fontId="5" fillId="0" borderId="12" xfId="194" applyNumberFormat="1" applyFont="1" applyFill="1" applyBorder="1" applyAlignment="1" applyProtection="1">
      <alignment vertical="center"/>
      <protection/>
    </xf>
    <xf numFmtId="195" fontId="5" fillId="0" borderId="12" xfId="194" applyNumberFormat="1" applyFont="1" applyFill="1" applyBorder="1" applyAlignment="1">
      <alignment horizontal="left" vertical="center"/>
      <protection/>
    </xf>
    <xf numFmtId="195" fontId="0" fillId="0" borderId="12" xfId="194" applyNumberFormat="1" applyFill="1" applyBorder="1" applyAlignment="1">
      <alignment horizontal="center" vertical="center"/>
      <protection/>
    </xf>
    <xf numFmtId="195" fontId="0" fillId="0" borderId="12" xfId="194" applyNumberFormat="1" applyFill="1" applyBorder="1" applyAlignment="1">
      <alignment vertical="center"/>
      <protection/>
    </xf>
    <xf numFmtId="195" fontId="5" fillId="0" borderId="12" xfId="194" applyNumberFormat="1" applyFont="1" applyFill="1" applyBorder="1" applyAlignment="1" applyProtection="1">
      <alignment horizontal="center" vertical="center"/>
      <protection/>
    </xf>
    <xf numFmtId="195" fontId="5" fillId="0" borderId="12" xfId="194" applyNumberFormat="1" applyFont="1" applyFill="1" applyBorder="1" applyAlignment="1">
      <alignment horizontal="center" vertical="center"/>
      <protection/>
    </xf>
    <xf numFmtId="195" fontId="19" fillId="0" borderId="35" xfId="195" applyNumberFormat="1" applyFont="1" applyFill="1" applyBorder="1" applyAlignment="1" applyProtection="1">
      <alignment vertical="center" wrapText="1"/>
      <protection/>
    </xf>
    <xf numFmtId="195" fontId="1" fillId="0" borderId="18" xfId="195" applyNumberFormat="1" applyFont="1" applyBorder="1" applyAlignment="1">
      <alignment horizontal="center" vertical="center"/>
      <protection/>
    </xf>
    <xf numFmtId="195" fontId="1" fillId="0" borderId="12" xfId="195" applyNumberFormat="1" applyFont="1" applyBorder="1" applyAlignment="1">
      <alignment horizontal="center" vertical="center"/>
      <protection/>
    </xf>
    <xf numFmtId="195" fontId="1" fillId="0" borderId="34" xfId="195" applyNumberFormat="1" applyFont="1" applyFill="1" applyBorder="1" applyAlignment="1">
      <alignment horizontal="center" vertical="center"/>
      <protection/>
    </xf>
    <xf numFmtId="49" fontId="1" fillId="0" borderId="12" xfId="195" applyNumberFormat="1" applyFont="1" applyFill="1" applyBorder="1" applyAlignment="1" applyProtection="1">
      <alignment horizontal="center" vertical="center" wrapText="1"/>
      <protection/>
    </xf>
    <xf numFmtId="195" fontId="1" fillId="0" borderId="12" xfId="195" applyNumberFormat="1" applyFont="1" applyFill="1" applyBorder="1" applyAlignment="1">
      <alignment horizontal="right" vertical="center"/>
      <protection/>
    </xf>
    <xf numFmtId="195" fontId="1" fillId="0" borderId="12" xfId="195" applyNumberFormat="1" applyFont="1" applyBorder="1" applyAlignment="1">
      <alignment horizontal="right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9" fontId="0" fillId="0" borderId="0" xfId="242" applyNumberFormat="1" applyFont="1" applyFill="1" applyAlignment="1" applyProtection="1">
      <alignment horizontal="center" vertical="center" wrapText="1"/>
      <protection/>
    </xf>
    <xf numFmtId="200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201" fontId="0" fillId="22" borderId="0" xfId="242" applyNumberFormat="1" applyFont="1" applyFill="1" applyAlignment="1" applyProtection="1">
      <alignment vertical="center" wrapText="1"/>
      <protection/>
    </xf>
    <xf numFmtId="199" fontId="20" fillId="0" borderId="0" xfId="242" applyNumberFormat="1" applyFont="1" applyFill="1" applyAlignment="1" applyProtection="1">
      <alignment horizontal="center" vertical="center"/>
      <protection/>
    </xf>
    <xf numFmtId="199" fontId="0" fillId="0" borderId="33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201" fontId="0" fillId="0" borderId="0" xfId="242" applyNumberFormat="1" applyFont="1" applyFill="1" applyAlignment="1" applyProtection="1">
      <alignment vertical="center" wrapText="1"/>
      <protection/>
    </xf>
    <xf numFmtId="0" fontId="1" fillId="0" borderId="12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 applyProtection="1">
      <alignment horizontal="center" vertical="center" wrapText="1"/>
      <protection/>
    </xf>
    <xf numFmtId="201" fontId="1" fillId="0" borderId="12" xfId="242" applyNumberFormat="1" applyFont="1" applyFill="1" applyBorder="1" applyAlignment="1" applyProtection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49" fontId="1" fillId="0" borderId="12" xfId="242" applyNumberFormat="1" applyFont="1" applyFill="1" applyBorder="1" applyAlignment="1">
      <alignment horizontal="center" vertical="center" wrapText="1"/>
      <protection/>
    </xf>
    <xf numFmtId="199" fontId="1" fillId="0" borderId="12" xfId="242" applyNumberFormat="1" applyFont="1" applyFill="1" applyBorder="1" applyAlignment="1" applyProtection="1">
      <alignment horizontal="center" vertical="center"/>
      <protection/>
    </xf>
    <xf numFmtId="200" fontId="1" fillId="0" borderId="12" xfId="242" applyNumberFormat="1" applyFont="1" applyFill="1" applyBorder="1" applyAlignment="1" applyProtection="1">
      <alignment horizontal="center" vertical="center"/>
      <protection/>
    </xf>
    <xf numFmtId="0" fontId="1" fillId="0" borderId="12" xfId="242" applyNumberFormat="1" applyFont="1" applyFill="1" applyBorder="1" applyAlignment="1">
      <alignment horizontal="left" vertical="center"/>
      <protection/>
    </xf>
    <xf numFmtId="202" fontId="1" fillId="0" borderId="12" xfId="242" applyNumberFormat="1" applyFont="1" applyFill="1" applyBorder="1" applyAlignment="1">
      <alignment horizontal="right" vertical="center"/>
      <protection/>
    </xf>
    <xf numFmtId="195" fontId="1" fillId="0" borderId="12" xfId="242" applyNumberFormat="1" applyFont="1" applyFill="1" applyBorder="1" applyAlignment="1">
      <alignment horizontal="right" vertical="center"/>
      <protection/>
    </xf>
    <xf numFmtId="195" fontId="1" fillId="0" borderId="12" xfId="242" applyNumberFormat="1" applyFont="1" applyBorder="1">
      <alignment/>
      <protection/>
    </xf>
    <xf numFmtId="195" fontId="1" fillId="0" borderId="12" xfId="242" applyNumberFormat="1" applyFont="1" applyBorder="1">
      <alignment/>
      <protection/>
    </xf>
    <xf numFmtId="201" fontId="5" fillId="22" borderId="0" xfId="241" applyNumberFormat="1" applyFont="1" applyFill="1" applyAlignment="1" applyProtection="1">
      <alignment horizontal="right" vertical="center" wrapText="1"/>
      <protection/>
    </xf>
    <xf numFmtId="201" fontId="5" fillId="0" borderId="0" xfId="242" applyNumberFormat="1" applyFont="1" applyFill="1" applyAlignment="1" applyProtection="1">
      <alignment horizontal="right" vertical="center" wrapText="1"/>
      <protection/>
    </xf>
    <xf numFmtId="203" fontId="0" fillId="0" borderId="0" xfId="242" applyNumberFormat="1" applyFill="1">
      <alignment/>
      <protection/>
    </xf>
    <xf numFmtId="195" fontId="1" fillId="0" borderId="12" xfId="242" applyNumberFormat="1" applyFont="1" applyFill="1" applyBorder="1">
      <alignment/>
      <protection/>
    </xf>
    <xf numFmtId="204" fontId="0" fillId="0" borderId="0" xfId="194" applyNumberFormat="1" applyFill="1">
      <alignment/>
      <protection/>
    </xf>
    <xf numFmtId="204" fontId="0" fillId="0" borderId="0" xfId="194" applyNumberFormat="1">
      <alignment/>
      <protection/>
    </xf>
    <xf numFmtId="204" fontId="1" fillId="0" borderId="0" xfId="194" applyNumberFormat="1" applyFont="1" applyFill="1" applyAlignment="1" applyProtection="1">
      <alignment vertical="center" wrapText="1"/>
      <protection/>
    </xf>
    <xf numFmtId="204" fontId="5" fillId="0" borderId="0" xfId="194" applyNumberFormat="1" applyFont="1" applyFill="1" applyAlignment="1" applyProtection="1">
      <alignment horizontal="right" vertical="center"/>
      <protection/>
    </xf>
    <xf numFmtId="204" fontId="5" fillId="0" borderId="0" xfId="194" applyNumberFormat="1" applyFont="1" applyFill="1" applyAlignment="1" applyProtection="1">
      <alignment vertical="center"/>
      <protection/>
    </xf>
    <xf numFmtId="204" fontId="20" fillId="0" borderId="0" xfId="194" applyNumberFormat="1" applyFont="1" applyFill="1" applyAlignment="1" applyProtection="1">
      <alignment horizontal="center" vertical="center"/>
      <protection/>
    </xf>
    <xf numFmtId="204" fontId="0" fillId="0" borderId="0" xfId="194" applyNumberFormat="1" applyFont="1" applyFill="1">
      <alignment/>
      <protection/>
    </xf>
    <xf numFmtId="204" fontId="23" fillId="0" borderId="12" xfId="194" applyNumberFormat="1" applyFont="1" applyFill="1" applyBorder="1" applyAlignment="1" applyProtection="1">
      <alignment horizontal="centerContinuous" vertical="center"/>
      <protection/>
    </xf>
    <xf numFmtId="204" fontId="23" fillId="0" borderId="18" xfId="194" applyNumberFormat="1" applyFont="1" applyFill="1" applyBorder="1" applyAlignment="1" applyProtection="1">
      <alignment horizontal="centerContinuous" vertical="center"/>
      <protection/>
    </xf>
    <xf numFmtId="204" fontId="23" fillId="0" borderId="31" xfId="194" applyNumberFormat="1" applyFont="1" applyFill="1" applyBorder="1" applyAlignment="1" applyProtection="1">
      <alignment horizontal="center" vertical="center"/>
      <protection/>
    </xf>
    <xf numFmtId="204" fontId="24" fillId="0" borderId="12" xfId="194" applyNumberFormat="1" applyFont="1" applyFill="1" applyBorder="1" applyAlignment="1" applyProtection="1">
      <alignment horizontal="center" vertical="center"/>
      <protection/>
    </xf>
    <xf numFmtId="204" fontId="24" fillId="0" borderId="18" xfId="194" applyNumberFormat="1" applyFont="1" applyFill="1" applyBorder="1" applyAlignment="1" applyProtection="1">
      <alignment horizontal="center" vertical="center" wrapText="1"/>
      <protection/>
    </xf>
    <xf numFmtId="204" fontId="24" fillId="0" borderId="12" xfId="194" applyNumberFormat="1" applyFont="1" applyFill="1" applyBorder="1" applyAlignment="1" applyProtection="1">
      <alignment horizontal="center" vertical="center" wrapText="1"/>
      <protection/>
    </xf>
    <xf numFmtId="204" fontId="23" fillId="0" borderId="38" xfId="194" applyNumberFormat="1" applyFont="1" applyFill="1" applyBorder="1" applyAlignment="1" applyProtection="1">
      <alignment horizontal="centerContinuous" vertical="center"/>
      <protection/>
    </xf>
    <xf numFmtId="204" fontId="23" fillId="0" borderId="19" xfId="194" applyNumberFormat="1" applyFont="1" applyFill="1" applyBorder="1" applyAlignment="1" applyProtection="1">
      <alignment horizontal="centerContinuous" vertical="center"/>
      <protection/>
    </xf>
    <xf numFmtId="204" fontId="23" fillId="0" borderId="36" xfId="194" applyNumberFormat="1" applyFont="1" applyFill="1" applyBorder="1" applyAlignment="1" applyProtection="1">
      <alignment horizontal="center" vertical="center"/>
      <protection/>
    </xf>
    <xf numFmtId="204" fontId="24" fillId="0" borderId="20" xfId="194" applyNumberFormat="1" applyFont="1" applyFill="1" applyBorder="1" applyAlignment="1" applyProtection="1">
      <alignment horizontal="center" vertical="center" wrapText="1"/>
      <protection/>
    </xf>
    <xf numFmtId="204" fontId="23" fillId="0" borderId="37" xfId="194" applyNumberFormat="1" applyFont="1" applyFill="1" applyBorder="1" applyAlignment="1" applyProtection="1">
      <alignment horizontal="center" vertical="center" wrapText="1"/>
      <protection/>
    </xf>
    <xf numFmtId="204" fontId="23" fillId="0" borderId="36" xfId="194" applyNumberFormat="1" applyFont="1" applyFill="1" applyBorder="1" applyAlignment="1">
      <alignment horizontal="center" vertical="center"/>
      <protection/>
    </xf>
    <xf numFmtId="204" fontId="0" fillId="0" borderId="31" xfId="194" applyNumberFormat="1" applyFill="1" applyBorder="1" applyAlignment="1">
      <alignment vertical="center"/>
      <protection/>
    </xf>
    <xf numFmtId="204" fontId="5" fillId="0" borderId="18" xfId="194" applyNumberFormat="1" applyFont="1" applyFill="1" applyBorder="1" applyAlignment="1" applyProtection="1">
      <alignment horizontal="right" vertical="center" wrapText="1"/>
      <protection/>
    </xf>
    <xf numFmtId="204" fontId="1" fillId="0" borderId="33" xfId="194" applyNumberFormat="1" applyFont="1" applyFill="1" applyBorder="1" applyAlignment="1">
      <alignment horizontal="left" vertical="center"/>
      <protection/>
    </xf>
    <xf numFmtId="204" fontId="5" fillId="0" borderId="11" xfId="194" applyNumberFormat="1" applyFont="1" applyFill="1" applyBorder="1" applyAlignment="1">
      <alignment horizontal="left" vertical="center"/>
      <protection/>
    </xf>
    <xf numFmtId="204" fontId="5" fillId="0" borderId="11" xfId="194" applyNumberFormat="1" applyFont="1" applyFill="1" applyBorder="1" applyAlignment="1" applyProtection="1">
      <alignment vertical="center"/>
      <protection/>
    </xf>
    <xf numFmtId="204" fontId="5" fillId="0" borderId="11" xfId="194" applyNumberFormat="1" applyFont="1" applyFill="1" applyBorder="1" applyAlignment="1" applyProtection="1">
      <alignment horizontal="left" vertical="center"/>
      <protection/>
    </xf>
    <xf numFmtId="204" fontId="5" fillId="0" borderId="18" xfId="194" applyNumberFormat="1" applyFont="1" applyFill="1" applyBorder="1" applyAlignment="1" applyProtection="1">
      <alignment horizontal="right" vertical="center"/>
      <protection/>
    </xf>
    <xf numFmtId="204" fontId="5" fillId="0" borderId="37" xfId="194" applyNumberFormat="1" applyFont="1" applyFill="1" applyBorder="1" applyAlignment="1" applyProtection="1">
      <alignment horizontal="left" vertical="center"/>
      <protection/>
    </xf>
    <xf numFmtId="204" fontId="5" fillId="0" borderId="31" xfId="194" applyNumberFormat="1" applyFont="1" applyFill="1" applyBorder="1" applyAlignment="1" applyProtection="1">
      <alignment vertical="center"/>
      <protection/>
    </xf>
    <xf numFmtId="204" fontId="0" fillId="0" borderId="12" xfId="194" applyNumberFormat="1" applyFont="1" applyFill="1" applyBorder="1" applyAlignment="1">
      <alignment vertical="center"/>
      <protection/>
    </xf>
    <xf numFmtId="204" fontId="5" fillId="0" borderId="12" xfId="194" applyNumberFormat="1" applyFont="1" applyFill="1" applyBorder="1" applyAlignment="1" applyProtection="1">
      <alignment horizontal="right" vertical="center" wrapText="1"/>
      <protection/>
    </xf>
    <xf numFmtId="204" fontId="5" fillId="0" borderId="12" xfId="194" applyNumberFormat="1" applyFont="1" applyFill="1" applyBorder="1" applyAlignment="1" applyProtection="1">
      <alignment horizontal="left" vertical="center"/>
      <protection/>
    </xf>
    <xf numFmtId="204" fontId="5" fillId="0" borderId="12" xfId="194" applyNumberFormat="1" applyFont="1" applyFill="1" applyBorder="1" applyAlignment="1" applyProtection="1">
      <alignment vertical="center"/>
      <protection/>
    </xf>
    <xf numFmtId="204" fontId="5" fillId="0" borderId="12" xfId="194" applyNumberFormat="1" applyFont="1" applyFill="1" applyBorder="1" applyAlignment="1">
      <alignment horizontal="left" vertical="center"/>
      <protection/>
    </xf>
    <xf numFmtId="204" fontId="0" fillId="0" borderId="12" xfId="194" applyNumberFormat="1" applyFill="1" applyBorder="1" applyAlignment="1">
      <alignment horizontal="center" vertical="center"/>
      <protection/>
    </xf>
    <xf numFmtId="204" fontId="0" fillId="0" borderId="12" xfId="194" applyNumberFormat="1" applyFill="1" applyBorder="1" applyAlignment="1">
      <alignment vertical="center"/>
      <protection/>
    </xf>
    <xf numFmtId="204" fontId="5" fillId="0" borderId="12" xfId="194" applyNumberFormat="1" applyFont="1" applyFill="1" applyBorder="1" applyAlignment="1" applyProtection="1">
      <alignment horizontal="center" vertical="center"/>
      <protection/>
    </xf>
    <xf numFmtId="204" fontId="5" fillId="0" borderId="12" xfId="194" applyNumberFormat="1" applyFont="1" applyFill="1" applyBorder="1" applyAlignment="1">
      <alignment horizontal="center" vertical="center"/>
      <protection/>
    </xf>
    <xf numFmtId="204" fontId="5" fillId="0" borderId="12" xfId="194" applyNumberFormat="1" applyFont="1" applyFill="1" applyBorder="1" applyAlignment="1" applyProtection="1">
      <alignment horizontal="centerContinuous" vertical="center"/>
      <protection/>
    </xf>
    <xf numFmtId="204" fontId="23" fillId="0" borderId="18" xfId="194" applyNumberFormat="1" applyFont="1" applyFill="1" applyBorder="1" applyAlignment="1">
      <alignment horizontal="center" vertical="center" wrapText="1"/>
      <protection/>
    </xf>
    <xf numFmtId="204" fontId="23" fillId="0" borderId="36" xfId="194" applyNumberFormat="1" applyFont="1" applyFill="1" applyBorder="1" applyAlignment="1">
      <alignment horizontal="center" vertical="center" wrapText="1"/>
      <protection/>
    </xf>
    <xf numFmtId="204" fontId="4" fillId="0" borderId="0" xfId="197" applyNumberFormat="1">
      <alignment vertical="center"/>
      <protection/>
    </xf>
    <xf numFmtId="204" fontId="23" fillId="0" borderId="12" xfId="194" applyNumberFormat="1" applyFont="1" applyFill="1" applyBorder="1" applyAlignment="1">
      <alignment horizontal="center" vertical="center"/>
      <protection/>
    </xf>
    <xf numFmtId="204" fontId="4" fillId="0" borderId="0" xfId="197" applyNumberFormat="1" applyFill="1">
      <alignment vertical="center"/>
      <protection/>
    </xf>
    <xf numFmtId="0" fontId="77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98" customWidth="1"/>
    <col min="2" max="2" width="73" style="298" customWidth="1"/>
    <col min="3" max="16384" width="10" style="298" customWidth="1"/>
  </cols>
  <sheetData>
    <row r="3" s="298" customFormat="1" ht="25.5" customHeight="1">
      <c r="B3" s="299" t="s">
        <v>0</v>
      </c>
    </row>
    <row r="4" s="298" customFormat="1" ht="43.5" customHeight="1">
      <c r="B4" s="300" t="s">
        <v>1</v>
      </c>
    </row>
    <row r="5" s="298" customFormat="1" ht="36" customHeight="1">
      <c r="B5" s="301" t="s">
        <v>2</v>
      </c>
    </row>
    <row r="6" s="298" customFormat="1" ht="31.5" customHeight="1">
      <c r="B6" s="298" t="s">
        <v>3</v>
      </c>
    </row>
    <row r="7" s="298" customFormat="1" ht="31.5" customHeight="1">
      <c r="B7" s="298" t="s">
        <v>4</v>
      </c>
    </row>
    <row r="8" s="298" customFormat="1" ht="31.5" customHeight="1">
      <c r="B8" s="298" t="s">
        <v>5</v>
      </c>
    </row>
    <row r="9" s="298" customFormat="1" ht="31.5" customHeight="1">
      <c r="B9" s="298" t="s">
        <v>6</v>
      </c>
    </row>
    <row r="10" s="298" customFormat="1" ht="31.5" customHeight="1">
      <c r="B10" s="298" t="s">
        <v>7</v>
      </c>
    </row>
    <row r="11" s="298" customFormat="1" ht="31.5" customHeight="1">
      <c r="B11" s="298" t="s">
        <v>8</v>
      </c>
    </row>
    <row r="12" s="298" customFormat="1" ht="31.5" customHeight="1">
      <c r="B12" s="298" t="s">
        <v>9</v>
      </c>
    </row>
    <row r="13" s="298" customFormat="1" ht="31.5" customHeight="1">
      <c r="B13" s="298" t="s">
        <v>10</v>
      </c>
    </row>
    <row r="14" s="298" customFormat="1" ht="31.5" customHeight="1">
      <c r="B14" s="298" t="s">
        <v>11</v>
      </c>
    </row>
    <row r="15" s="298" customFormat="1" ht="31.5" customHeight="1">
      <c r="B15" s="298" t="s">
        <v>12</v>
      </c>
    </row>
    <row r="16" s="298" customFormat="1" ht="31.5" customHeight="1">
      <c r="B16" s="298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8"/>
  <sheetViews>
    <sheetView zoomScaleSheetLayoutView="100" workbookViewId="0" topLeftCell="A4">
      <selection activeCell="A1" sqref="A1:L1"/>
    </sheetView>
  </sheetViews>
  <sheetFormatPr defaultColWidth="12" defaultRowHeight="24" customHeight="1"/>
  <cols>
    <col min="1" max="1" width="9.5" style="79" customWidth="1"/>
    <col min="2" max="8" width="12.83203125" style="79" customWidth="1"/>
    <col min="9" max="9" width="10.16015625" style="79" customWidth="1"/>
    <col min="10" max="10" width="13" style="79" customWidth="1"/>
    <col min="11" max="11" width="21" style="79" customWidth="1"/>
    <col min="12" max="12" width="23.66015625" style="79" customWidth="1"/>
    <col min="13" max="16384" width="12" style="79" customWidth="1"/>
  </cols>
  <sheetData>
    <row r="1" spans="1:12" s="79" customFormat="1" ht="39" customHeight="1">
      <c r="A1" s="81" t="s">
        <v>309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79" customFormat="1" ht="19.5" customHeight="1">
      <c r="A2" s="82" t="s">
        <v>310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79" customFormat="1" ht="13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95" t="s">
        <v>311</v>
      </c>
      <c r="L3" s="95"/>
    </row>
    <row r="4" spans="1:12" s="79" customFormat="1" ht="30" customHeight="1">
      <c r="A4" s="84" t="s">
        <v>312</v>
      </c>
      <c r="B4" s="84" t="s">
        <v>313</v>
      </c>
      <c r="C4" s="84"/>
      <c r="D4" s="84" t="s">
        <v>314</v>
      </c>
      <c r="E4" s="84"/>
      <c r="F4" s="84"/>
      <c r="G4" s="84"/>
      <c r="H4" s="84"/>
      <c r="I4" s="84"/>
      <c r="J4" s="84"/>
      <c r="K4" s="84"/>
      <c r="L4" s="84"/>
    </row>
    <row r="5" spans="1:12" s="79" customFormat="1" ht="30" customHeight="1">
      <c r="A5" s="84"/>
      <c r="B5" s="84" t="s">
        <v>315</v>
      </c>
      <c r="C5" s="84">
        <v>10500</v>
      </c>
      <c r="D5" s="84"/>
      <c r="E5" s="84" t="s">
        <v>316</v>
      </c>
      <c r="F5" s="84">
        <v>10400</v>
      </c>
      <c r="G5" s="84"/>
      <c r="H5" s="84" t="s">
        <v>317</v>
      </c>
      <c r="I5" s="84" t="s">
        <v>318</v>
      </c>
      <c r="J5" s="84" t="s">
        <v>319</v>
      </c>
      <c r="K5" s="96">
        <v>13700706663</v>
      </c>
      <c r="L5" s="96"/>
    </row>
    <row r="6" spans="1:12" s="79" customFormat="1" ht="103.5" customHeight="1">
      <c r="A6" s="84"/>
      <c r="B6" s="84" t="s">
        <v>320</v>
      </c>
      <c r="C6" s="85" t="s">
        <v>321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s="79" customFormat="1" ht="30" customHeight="1">
      <c r="A7" s="84"/>
      <c r="B7" s="84" t="s">
        <v>322</v>
      </c>
      <c r="C7" s="84"/>
      <c r="D7" s="84"/>
      <c r="E7" s="84"/>
      <c r="F7" s="84" t="s">
        <v>323</v>
      </c>
      <c r="G7" s="84"/>
      <c r="H7" s="84"/>
      <c r="I7" s="84" t="s">
        <v>324</v>
      </c>
      <c r="J7" s="84"/>
      <c r="K7" s="84"/>
      <c r="L7" s="84"/>
    </row>
    <row r="8" spans="1:12" s="79" customFormat="1" ht="30" customHeight="1">
      <c r="A8" s="84"/>
      <c r="B8" s="84" t="s">
        <v>26</v>
      </c>
      <c r="C8" s="84" t="s">
        <v>325</v>
      </c>
      <c r="D8" s="84" t="s">
        <v>36</v>
      </c>
      <c r="E8" s="84" t="s">
        <v>326</v>
      </c>
      <c r="F8" s="84" t="s">
        <v>121</v>
      </c>
      <c r="G8" s="84" t="s">
        <v>122</v>
      </c>
      <c r="H8" s="84" t="s">
        <v>327</v>
      </c>
      <c r="I8" s="84" t="s">
        <v>328</v>
      </c>
      <c r="J8" s="84" t="s">
        <v>329</v>
      </c>
      <c r="K8" s="84" t="s">
        <v>330</v>
      </c>
      <c r="L8" s="84" t="s">
        <v>21</v>
      </c>
    </row>
    <row r="9" spans="1:12" s="80" customFormat="1" ht="30" customHeight="1">
      <c r="A9" s="86"/>
      <c r="B9" s="86">
        <v>107339.96</v>
      </c>
      <c r="C9" s="86"/>
      <c r="D9" s="86"/>
      <c r="E9" s="86">
        <f>SUM(B9:D9)</f>
        <v>107339.96</v>
      </c>
      <c r="F9" s="86">
        <v>72387.96</v>
      </c>
      <c r="G9" s="86">
        <v>34952</v>
      </c>
      <c r="H9" s="86">
        <f>SUM(F9:G9)</f>
        <v>107339.96</v>
      </c>
      <c r="I9" s="86"/>
      <c r="J9" s="86">
        <v>0.9</v>
      </c>
      <c r="K9" s="86"/>
      <c r="L9" s="86">
        <f>SUM(I9:K9)</f>
        <v>0.9</v>
      </c>
    </row>
    <row r="10" spans="1:12" s="79" customFormat="1" ht="30" customHeight="1">
      <c r="A10" s="84" t="s">
        <v>331</v>
      </c>
      <c r="B10" s="87" t="s">
        <v>332</v>
      </c>
      <c r="C10" s="87"/>
      <c r="D10" s="87"/>
      <c r="E10" s="87"/>
      <c r="F10" s="87"/>
      <c r="G10" s="87"/>
      <c r="H10" s="87"/>
      <c r="I10" s="87"/>
      <c r="J10" s="87"/>
      <c r="K10" s="87"/>
      <c r="L10" s="97"/>
    </row>
    <row r="11" spans="1:12" s="79" customFormat="1" ht="30" customHeight="1">
      <c r="A11" s="84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97"/>
    </row>
    <row r="12" spans="1:12" s="79" customFormat="1" ht="28.5" customHeight="1">
      <c r="A12" s="84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97"/>
    </row>
    <row r="13" spans="1:12" s="79" customFormat="1" ht="102.75" customHeight="1">
      <c r="A13" s="88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97"/>
    </row>
    <row r="14" spans="1:12" s="79" customFormat="1" ht="30" customHeight="1">
      <c r="A14" s="89" t="s">
        <v>333</v>
      </c>
      <c r="B14" s="84" t="s">
        <v>334</v>
      </c>
      <c r="C14" s="84"/>
      <c r="D14" s="84" t="s">
        <v>335</v>
      </c>
      <c r="E14" s="84"/>
      <c r="F14" s="84" t="s">
        <v>336</v>
      </c>
      <c r="G14" s="84"/>
      <c r="H14" s="84"/>
      <c r="I14" s="84"/>
      <c r="J14" s="84"/>
      <c r="K14" s="84" t="s">
        <v>337</v>
      </c>
      <c r="L14" s="84" t="s">
        <v>338</v>
      </c>
    </row>
    <row r="15" spans="1:12" s="79" customFormat="1" ht="30" customHeight="1">
      <c r="A15" s="90"/>
      <c r="B15" s="89" t="s">
        <v>339</v>
      </c>
      <c r="C15" s="91"/>
      <c r="D15" s="89" t="s">
        <v>340</v>
      </c>
      <c r="E15" s="91"/>
      <c r="F15" s="92" t="s">
        <v>341</v>
      </c>
      <c r="G15" s="93"/>
      <c r="H15" s="93"/>
      <c r="I15" s="93"/>
      <c r="J15" s="98"/>
      <c r="K15" s="84">
        <v>134093</v>
      </c>
      <c r="L15" s="84"/>
    </row>
    <row r="16" spans="1:12" s="79" customFormat="1" ht="82.5" customHeight="1">
      <c r="A16" s="90"/>
      <c r="B16" s="90"/>
      <c r="C16" s="94"/>
      <c r="D16" s="90"/>
      <c r="E16" s="94"/>
      <c r="F16" s="92" t="s">
        <v>342</v>
      </c>
      <c r="G16" s="93"/>
      <c r="H16" s="93"/>
      <c r="I16" s="93"/>
      <c r="J16" s="98"/>
      <c r="K16" s="84" t="s">
        <v>343</v>
      </c>
      <c r="L16" s="84"/>
    </row>
    <row r="17" spans="1:12" s="79" customFormat="1" ht="30" customHeight="1">
      <c r="A17" s="90"/>
      <c r="B17" s="90"/>
      <c r="C17" s="94"/>
      <c r="D17" s="90"/>
      <c r="E17" s="94"/>
      <c r="F17" s="92" t="s">
        <v>344</v>
      </c>
      <c r="G17" s="93"/>
      <c r="H17" s="93"/>
      <c r="I17" s="93"/>
      <c r="J17" s="98"/>
      <c r="K17" s="84" t="s">
        <v>345</v>
      </c>
      <c r="L17" s="84"/>
    </row>
    <row r="18" spans="1:12" s="79" customFormat="1" ht="30" customHeight="1">
      <c r="A18" s="90"/>
      <c r="B18" s="90"/>
      <c r="C18" s="94"/>
      <c r="D18" s="90"/>
      <c r="E18" s="94"/>
      <c r="F18" s="92" t="s">
        <v>344</v>
      </c>
      <c r="G18" s="93"/>
      <c r="H18" s="93"/>
      <c r="I18" s="93"/>
      <c r="J18" s="98"/>
      <c r="K18" s="84" t="s">
        <v>346</v>
      </c>
      <c r="L18" s="84"/>
    </row>
    <row r="19" spans="1:12" s="79" customFormat="1" ht="30" customHeight="1">
      <c r="A19" s="90"/>
      <c r="B19" s="90"/>
      <c r="C19" s="94"/>
      <c r="D19" s="90"/>
      <c r="E19" s="94"/>
      <c r="F19" s="92" t="s">
        <v>347</v>
      </c>
      <c r="G19" s="93"/>
      <c r="H19" s="93"/>
      <c r="I19" s="93"/>
      <c r="J19" s="98"/>
      <c r="K19" s="84" t="s">
        <v>348</v>
      </c>
      <c r="L19" s="84"/>
    </row>
    <row r="20" spans="1:12" s="79" customFormat="1" ht="30" customHeight="1">
      <c r="A20" s="90"/>
      <c r="B20" s="90"/>
      <c r="C20" s="94"/>
      <c r="D20" s="90"/>
      <c r="E20" s="94"/>
      <c r="F20" s="92" t="s">
        <v>349</v>
      </c>
      <c r="G20" s="93"/>
      <c r="H20" s="93"/>
      <c r="I20" s="93"/>
      <c r="J20" s="98"/>
      <c r="K20" s="84" t="s">
        <v>350</v>
      </c>
      <c r="L20" s="84"/>
    </row>
    <row r="21" spans="1:12" s="79" customFormat="1" ht="30" customHeight="1">
      <c r="A21" s="90"/>
      <c r="B21" s="90"/>
      <c r="C21" s="94"/>
      <c r="D21" s="90"/>
      <c r="E21" s="94"/>
      <c r="F21" s="92" t="s">
        <v>351</v>
      </c>
      <c r="G21" s="93"/>
      <c r="H21" s="93"/>
      <c r="I21" s="93"/>
      <c r="J21" s="98"/>
      <c r="K21" s="84" t="s">
        <v>352</v>
      </c>
      <c r="L21" s="84"/>
    </row>
    <row r="22" spans="1:12" s="79" customFormat="1" ht="30" customHeight="1">
      <c r="A22" s="90"/>
      <c r="B22" s="90"/>
      <c r="C22" s="94"/>
      <c r="D22" s="90"/>
      <c r="E22" s="94"/>
      <c r="F22" s="92" t="s">
        <v>353</v>
      </c>
      <c r="G22" s="93"/>
      <c r="H22" s="93"/>
      <c r="I22" s="93"/>
      <c r="J22" s="98"/>
      <c r="K22" s="84" t="s">
        <v>354</v>
      </c>
      <c r="L22" s="84"/>
    </row>
    <row r="23" spans="1:12" s="79" customFormat="1" ht="30" customHeight="1">
      <c r="A23" s="90"/>
      <c r="B23" s="90"/>
      <c r="C23" s="94"/>
      <c r="D23" s="90"/>
      <c r="E23" s="94"/>
      <c r="F23" s="92" t="s">
        <v>355</v>
      </c>
      <c r="G23" s="93"/>
      <c r="H23" s="93"/>
      <c r="I23" s="93"/>
      <c r="J23" s="98"/>
      <c r="K23" s="84" t="s">
        <v>356</v>
      </c>
      <c r="L23" s="84"/>
    </row>
    <row r="24" spans="1:12" s="79" customFormat="1" ht="30" customHeight="1">
      <c r="A24" s="90"/>
      <c r="B24" s="90"/>
      <c r="C24" s="94"/>
      <c r="D24" s="90"/>
      <c r="E24" s="94"/>
      <c r="F24" s="92" t="s">
        <v>357</v>
      </c>
      <c r="G24" s="93"/>
      <c r="H24" s="93"/>
      <c r="I24" s="93"/>
      <c r="J24" s="98"/>
      <c r="K24" s="84" t="s">
        <v>358</v>
      </c>
      <c r="L24" s="84"/>
    </row>
    <row r="25" spans="1:12" s="79" customFormat="1" ht="30" customHeight="1">
      <c r="A25" s="90"/>
      <c r="B25" s="90"/>
      <c r="C25" s="94"/>
      <c r="D25" s="90"/>
      <c r="E25" s="94"/>
      <c r="F25" s="92" t="s">
        <v>359</v>
      </c>
      <c r="G25" s="93"/>
      <c r="H25" s="93"/>
      <c r="I25" s="93"/>
      <c r="J25" s="98"/>
      <c r="K25" s="84" t="s">
        <v>360</v>
      </c>
      <c r="L25" s="84"/>
    </row>
    <row r="26" spans="1:12" s="79" customFormat="1" ht="30" customHeight="1">
      <c r="A26" s="90"/>
      <c r="B26" s="90"/>
      <c r="C26" s="94"/>
      <c r="D26" s="90"/>
      <c r="E26" s="94"/>
      <c r="F26" s="92" t="s">
        <v>361</v>
      </c>
      <c r="G26" s="93"/>
      <c r="H26" s="93"/>
      <c r="I26" s="93"/>
      <c r="J26" s="98"/>
      <c r="K26" s="84" t="s">
        <v>362</v>
      </c>
      <c r="L26" s="84"/>
    </row>
    <row r="27" spans="1:12" s="79" customFormat="1" ht="30" customHeight="1">
      <c r="A27" s="90"/>
      <c r="B27" s="90"/>
      <c r="C27" s="94"/>
      <c r="D27" s="90"/>
      <c r="E27" s="94"/>
      <c r="F27" s="92" t="s">
        <v>363</v>
      </c>
      <c r="G27" s="93"/>
      <c r="H27" s="93"/>
      <c r="I27" s="93"/>
      <c r="J27" s="98"/>
      <c r="K27" s="84" t="s">
        <v>364</v>
      </c>
      <c r="L27" s="84"/>
    </row>
    <row r="28" spans="1:12" s="79" customFormat="1" ht="30" customHeight="1">
      <c r="A28" s="90"/>
      <c r="B28" s="90"/>
      <c r="C28" s="94"/>
      <c r="D28" s="90"/>
      <c r="E28" s="94"/>
      <c r="F28" s="92" t="s">
        <v>365</v>
      </c>
      <c r="G28" s="93"/>
      <c r="H28" s="93"/>
      <c r="I28" s="93"/>
      <c r="J28" s="98"/>
      <c r="K28" s="84" t="s">
        <v>366</v>
      </c>
      <c r="L28" s="84"/>
    </row>
    <row r="29" spans="1:12" s="79" customFormat="1" ht="30" customHeight="1">
      <c r="A29" s="90"/>
      <c r="B29" s="90"/>
      <c r="C29" s="94"/>
      <c r="D29" s="90"/>
      <c r="E29" s="94"/>
      <c r="F29" s="92" t="s">
        <v>367</v>
      </c>
      <c r="G29" s="93"/>
      <c r="H29" s="93"/>
      <c r="I29" s="93"/>
      <c r="J29" s="98"/>
      <c r="K29" s="84" t="s">
        <v>368</v>
      </c>
      <c r="L29" s="84"/>
    </row>
    <row r="30" spans="1:12" s="79" customFormat="1" ht="30" customHeight="1">
      <c r="A30" s="90"/>
      <c r="B30" s="90"/>
      <c r="C30" s="94"/>
      <c r="D30" s="90"/>
      <c r="E30" s="94"/>
      <c r="F30" s="92" t="s">
        <v>369</v>
      </c>
      <c r="G30" s="93"/>
      <c r="H30" s="93"/>
      <c r="I30" s="93"/>
      <c r="J30" s="98"/>
      <c r="K30" s="84" t="s">
        <v>370</v>
      </c>
      <c r="L30" s="84"/>
    </row>
    <row r="31" spans="1:12" s="79" customFormat="1" ht="30" customHeight="1">
      <c r="A31" s="90"/>
      <c r="B31" s="90"/>
      <c r="C31" s="94"/>
      <c r="D31" s="90"/>
      <c r="E31" s="94"/>
      <c r="F31" s="92" t="s">
        <v>371</v>
      </c>
      <c r="G31" s="93"/>
      <c r="H31" s="93"/>
      <c r="I31" s="93"/>
      <c r="J31" s="98"/>
      <c r="K31" s="84" t="s">
        <v>372</v>
      </c>
      <c r="L31" s="84"/>
    </row>
    <row r="32" spans="1:12" s="79" customFormat="1" ht="30" customHeight="1">
      <c r="A32" s="90"/>
      <c r="B32" s="90"/>
      <c r="C32" s="94"/>
      <c r="D32" s="90"/>
      <c r="E32" s="94"/>
      <c r="F32" s="92" t="s">
        <v>373</v>
      </c>
      <c r="G32" s="93"/>
      <c r="H32" s="93"/>
      <c r="I32" s="93"/>
      <c r="J32" s="98"/>
      <c r="K32" s="99">
        <v>1</v>
      </c>
      <c r="L32" s="84"/>
    </row>
    <row r="33" spans="1:12" s="79" customFormat="1" ht="30" customHeight="1">
      <c r="A33" s="90"/>
      <c r="B33" s="90"/>
      <c r="C33" s="94"/>
      <c r="D33" s="90"/>
      <c r="E33" s="94"/>
      <c r="F33" s="92" t="s">
        <v>374</v>
      </c>
      <c r="G33" s="93"/>
      <c r="H33" s="93"/>
      <c r="I33" s="93"/>
      <c r="J33" s="98"/>
      <c r="K33" s="84" t="s">
        <v>375</v>
      </c>
      <c r="L33" s="84"/>
    </row>
    <row r="34" spans="1:12" s="79" customFormat="1" ht="30" customHeight="1">
      <c r="A34" s="90"/>
      <c r="B34" s="90"/>
      <c r="C34" s="94"/>
      <c r="D34" s="90"/>
      <c r="E34" s="94"/>
      <c r="F34" s="92" t="s">
        <v>376</v>
      </c>
      <c r="G34" s="93"/>
      <c r="H34" s="93"/>
      <c r="I34" s="93"/>
      <c r="J34" s="98"/>
      <c r="K34" s="84" t="s">
        <v>377</v>
      </c>
      <c r="L34" s="84"/>
    </row>
    <row r="35" spans="1:12" s="79" customFormat="1" ht="30" customHeight="1">
      <c r="A35" s="90"/>
      <c r="B35" s="90"/>
      <c r="C35" s="94"/>
      <c r="D35" s="90"/>
      <c r="E35" s="94"/>
      <c r="F35" s="92" t="s">
        <v>378</v>
      </c>
      <c r="G35" s="93"/>
      <c r="H35" s="93"/>
      <c r="I35" s="93"/>
      <c r="J35" s="98"/>
      <c r="K35" s="99" t="s">
        <v>379</v>
      </c>
      <c r="L35" s="84"/>
    </row>
    <row r="36" spans="1:12" s="79" customFormat="1" ht="30" customHeight="1">
      <c r="A36" s="90"/>
      <c r="B36" s="90"/>
      <c r="C36" s="94"/>
      <c r="D36" s="90"/>
      <c r="E36" s="94"/>
      <c r="F36" s="92" t="s">
        <v>380</v>
      </c>
      <c r="G36" s="93"/>
      <c r="H36" s="93"/>
      <c r="I36" s="93"/>
      <c r="J36" s="98"/>
      <c r="K36" s="84" t="s">
        <v>381</v>
      </c>
      <c r="L36" s="84"/>
    </row>
    <row r="37" spans="1:12" s="79" customFormat="1" ht="30" customHeight="1">
      <c r="A37" s="90"/>
      <c r="B37" s="90"/>
      <c r="C37" s="94"/>
      <c r="D37" s="90"/>
      <c r="E37" s="94"/>
      <c r="F37" s="92" t="s">
        <v>382</v>
      </c>
      <c r="G37" s="93"/>
      <c r="H37" s="93"/>
      <c r="I37" s="93"/>
      <c r="J37" s="98"/>
      <c r="K37" s="99">
        <v>1</v>
      </c>
      <c r="L37" s="84"/>
    </row>
    <row r="38" spans="1:12" s="79" customFormat="1" ht="30" customHeight="1">
      <c r="A38" s="90"/>
      <c r="B38" s="90"/>
      <c r="C38" s="94"/>
      <c r="D38" s="90"/>
      <c r="E38" s="94"/>
      <c r="F38" s="92" t="s">
        <v>383</v>
      </c>
      <c r="G38" s="93"/>
      <c r="H38" s="93"/>
      <c r="I38" s="93"/>
      <c r="J38" s="98"/>
      <c r="K38" s="99">
        <v>1</v>
      </c>
      <c r="L38" s="84"/>
    </row>
    <row r="39" spans="1:12" s="79" customFormat="1" ht="27" customHeight="1">
      <c r="A39" s="90"/>
      <c r="B39" s="90"/>
      <c r="C39" s="94"/>
      <c r="D39" s="90"/>
      <c r="E39" s="94"/>
      <c r="F39" s="84" t="s">
        <v>384</v>
      </c>
      <c r="G39" s="84"/>
      <c r="H39" s="84"/>
      <c r="I39" s="84"/>
      <c r="J39" s="84"/>
      <c r="K39" s="99">
        <v>1</v>
      </c>
      <c r="L39" s="84"/>
    </row>
    <row r="40" spans="1:12" s="79" customFormat="1" ht="27" customHeight="1">
      <c r="A40" s="90"/>
      <c r="B40" s="90"/>
      <c r="C40" s="94"/>
      <c r="D40" s="90"/>
      <c r="E40" s="94"/>
      <c r="F40" s="92" t="s">
        <v>385</v>
      </c>
      <c r="G40" s="93"/>
      <c r="H40" s="93"/>
      <c r="I40" s="93"/>
      <c r="J40" s="98"/>
      <c r="K40" s="99">
        <v>1</v>
      </c>
      <c r="L40" s="84"/>
    </row>
    <row r="41" spans="1:12" s="79" customFormat="1" ht="27" customHeight="1">
      <c r="A41" s="90"/>
      <c r="B41" s="90"/>
      <c r="C41" s="94"/>
      <c r="D41" s="84"/>
      <c r="E41" s="84"/>
      <c r="F41" s="92" t="s">
        <v>341</v>
      </c>
      <c r="G41" s="93"/>
      <c r="H41" s="93"/>
      <c r="I41" s="93"/>
      <c r="J41" s="98"/>
      <c r="K41" s="84" t="s">
        <v>386</v>
      </c>
      <c r="L41" s="84"/>
    </row>
    <row r="42" spans="1:12" s="79" customFormat="1" ht="27" customHeight="1">
      <c r="A42" s="90"/>
      <c r="B42" s="90"/>
      <c r="C42" s="94"/>
      <c r="D42" s="84"/>
      <c r="E42" s="84"/>
      <c r="F42" s="92" t="s">
        <v>342</v>
      </c>
      <c r="G42" s="93"/>
      <c r="H42" s="93"/>
      <c r="I42" s="93"/>
      <c r="J42" s="98"/>
      <c r="K42" s="84" t="s">
        <v>387</v>
      </c>
      <c r="L42" s="84"/>
    </row>
    <row r="43" spans="1:12" s="79" customFormat="1" ht="27" customHeight="1">
      <c r="A43" s="90"/>
      <c r="B43" s="90"/>
      <c r="C43" s="94"/>
      <c r="D43" s="84"/>
      <c r="E43" s="84"/>
      <c r="F43" s="92" t="s">
        <v>344</v>
      </c>
      <c r="G43" s="93"/>
      <c r="H43" s="93"/>
      <c r="I43" s="93"/>
      <c r="J43" s="98"/>
      <c r="K43" s="84" t="s">
        <v>388</v>
      </c>
      <c r="L43" s="84"/>
    </row>
    <row r="44" spans="1:12" s="79" customFormat="1" ht="27" customHeight="1">
      <c r="A44" s="90"/>
      <c r="B44" s="90"/>
      <c r="C44" s="94"/>
      <c r="D44" s="84"/>
      <c r="E44" s="84"/>
      <c r="F44" s="92" t="s">
        <v>344</v>
      </c>
      <c r="G44" s="93"/>
      <c r="H44" s="93"/>
      <c r="I44" s="93"/>
      <c r="J44" s="98"/>
      <c r="K44" s="84" t="s">
        <v>389</v>
      </c>
      <c r="L44" s="84"/>
    </row>
    <row r="45" spans="1:12" s="79" customFormat="1" ht="27" customHeight="1">
      <c r="A45" s="90"/>
      <c r="B45" s="90"/>
      <c r="C45" s="94"/>
      <c r="D45" s="84"/>
      <c r="E45" s="84"/>
      <c r="F45" s="92" t="s">
        <v>347</v>
      </c>
      <c r="G45" s="93"/>
      <c r="H45" s="93"/>
      <c r="I45" s="93"/>
      <c r="J45" s="98"/>
      <c r="K45" s="84" t="s">
        <v>390</v>
      </c>
      <c r="L45" s="84"/>
    </row>
    <row r="46" spans="1:12" s="79" customFormat="1" ht="27" customHeight="1">
      <c r="A46" s="90"/>
      <c r="B46" s="90"/>
      <c r="C46" s="94"/>
      <c r="D46" s="84"/>
      <c r="E46" s="84"/>
      <c r="F46" s="92" t="s">
        <v>349</v>
      </c>
      <c r="G46" s="93"/>
      <c r="H46" s="93"/>
      <c r="I46" s="93"/>
      <c r="J46" s="98"/>
      <c r="K46" s="84" t="s">
        <v>391</v>
      </c>
      <c r="L46" s="84"/>
    </row>
    <row r="47" spans="1:12" s="79" customFormat="1" ht="27" customHeight="1">
      <c r="A47" s="90"/>
      <c r="B47" s="90"/>
      <c r="C47" s="94"/>
      <c r="D47" s="84"/>
      <c r="E47" s="84"/>
      <c r="F47" s="92" t="s">
        <v>351</v>
      </c>
      <c r="G47" s="93"/>
      <c r="H47" s="93"/>
      <c r="I47" s="93"/>
      <c r="J47" s="98"/>
      <c r="K47" s="84" t="s">
        <v>392</v>
      </c>
      <c r="L47" s="84"/>
    </row>
    <row r="48" spans="1:12" s="79" customFormat="1" ht="27" customHeight="1">
      <c r="A48" s="90"/>
      <c r="B48" s="90"/>
      <c r="C48" s="94"/>
      <c r="D48" s="84"/>
      <c r="E48" s="84"/>
      <c r="F48" s="92" t="s">
        <v>353</v>
      </c>
      <c r="G48" s="93"/>
      <c r="H48" s="93"/>
      <c r="I48" s="93"/>
      <c r="J48" s="98"/>
      <c r="K48" s="84" t="s">
        <v>393</v>
      </c>
      <c r="L48" s="84"/>
    </row>
    <row r="49" spans="1:12" s="79" customFormat="1" ht="27" customHeight="1">
      <c r="A49" s="90"/>
      <c r="B49" s="90"/>
      <c r="C49" s="94"/>
      <c r="D49" s="84"/>
      <c r="E49" s="84"/>
      <c r="F49" s="92" t="s">
        <v>355</v>
      </c>
      <c r="G49" s="93"/>
      <c r="H49" s="93"/>
      <c r="I49" s="93"/>
      <c r="J49" s="98"/>
      <c r="K49" s="84" t="s">
        <v>394</v>
      </c>
      <c r="L49" s="84"/>
    </row>
    <row r="50" spans="1:12" s="79" customFormat="1" ht="27" customHeight="1">
      <c r="A50" s="90"/>
      <c r="B50" s="90"/>
      <c r="C50" s="94"/>
      <c r="D50" s="84"/>
      <c r="E50" s="84"/>
      <c r="F50" s="92" t="s">
        <v>357</v>
      </c>
      <c r="G50" s="93"/>
      <c r="H50" s="93"/>
      <c r="I50" s="93"/>
      <c r="J50" s="98"/>
      <c r="K50" s="84" t="s">
        <v>395</v>
      </c>
      <c r="L50" s="84"/>
    </row>
    <row r="51" spans="1:12" s="79" customFormat="1" ht="27" customHeight="1">
      <c r="A51" s="90"/>
      <c r="B51" s="90"/>
      <c r="C51" s="94"/>
      <c r="D51" s="84"/>
      <c r="E51" s="84"/>
      <c r="F51" s="92" t="s">
        <v>359</v>
      </c>
      <c r="G51" s="93"/>
      <c r="H51" s="93"/>
      <c r="I51" s="93"/>
      <c r="J51" s="98"/>
      <c r="K51" s="84" t="s">
        <v>396</v>
      </c>
      <c r="L51" s="84"/>
    </row>
    <row r="52" spans="1:12" s="79" customFormat="1" ht="27" customHeight="1">
      <c r="A52" s="90"/>
      <c r="B52" s="90"/>
      <c r="C52" s="94"/>
      <c r="D52" s="84"/>
      <c r="E52" s="84"/>
      <c r="F52" s="92" t="s">
        <v>361</v>
      </c>
      <c r="G52" s="93"/>
      <c r="H52" s="93"/>
      <c r="I52" s="93"/>
      <c r="J52" s="98"/>
      <c r="K52" s="84" t="s">
        <v>397</v>
      </c>
      <c r="L52" s="84"/>
    </row>
    <row r="53" spans="1:12" s="79" customFormat="1" ht="27" customHeight="1">
      <c r="A53" s="90"/>
      <c r="B53" s="90"/>
      <c r="C53" s="94"/>
      <c r="D53" s="84"/>
      <c r="E53" s="84"/>
      <c r="F53" s="92" t="s">
        <v>363</v>
      </c>
      <c r="G53" s="93"/>
      <c r="H53" s="93"/>
      <c r="I53" s="93"/>
      <c r="J53" s="98"/>
      <c r="K53" s="84" t="s">
        <v>398</v>
      </c>
      <c r="L53" s="84"/>
    </row>
    <row r="54" spans="1:12" s="79" customFormat="1" ht="27" customHeight="1">
      <c r="A54" s="90"/>
      <c r="B54" s="90"/>
      <c r="C54" s="94"/>
      <c r="D54" s="84"/>
      <c r="E54" s="84"/>
      <c r="F54" s="92" t="s">
        <v>365</v>
      </c>
      <c r="G54" s="93"/>
      <c r="H54" s="93"/>
      <c r="I54" s="93"/>
      <c r="J54" s="98"/>
      <c r="K54" s="84" t="s">
        <v>399</v>
      </c>
      <c r="L54" s="84"/>
    </row>
    <row r="55" spans="1:12" s="79" customFormat="1" ht="27" customHeight="1">
      <c r="A55" s="90"/>
      <c r="B55" s="90"/>
      <c r="C55" s="94"/>
      <c r="D55" s="84"/>
      <c r="E55" s="84"/>
      <c r="F55" s="92" t="s">
        <v>367</v>
      </c>
      <c r="G55" s="93"/>
      <c r="H55" s="93"/>
      <c r="I55" s="93"/>
      <c r="J55" s="98"/>
      <c r="K55" s="84" t="s">
        <v>400</v>
      </c>
      <c r="L55" s="84"/>
    </row>
    <row r="56" spans="1:12" s="79" customFormat="1" ht="27" customHeight="1">
      <c r="A56" s="90"/>
      <c r="B56" s="90"/>
      <c r="C56" s="94"/>
      <c r="D56" s="84"/>
      <c r="E56" s="84"/>
      <c r="F56" s="92" t="s">
        <v>369</v>
      </c>
      <c r="G56" s="93"/>
      <c r="H56" s="93"/>
      <c r="I56" s="93"/>
      <c r="J56" s="98"/>
      <c r="K56" s="84" t="s">
        <v>401</v>
      </c>
      <c r="L56" s="84"/>
    </row>
    <row r="57" spans="1:12" s="79" customFormat="1" ht="27" customHeight="1">
      <c r="A57" s="90"/>
      <c r="B57" s="90"/>
      <c r="C57" s="94"/>
      <c r="D57" s="84"/>
      <c r="E57" s="84"/>
      <c r="F57" s="92" t="s">
        <v>371</v>
      </c>
      <c r="G57" s="93"/>
      <c r="H57" s="93"/>
      <c r="I57" s="93"/>
      <c r="J57" s="98"/>
      <c r="K57" s="84" t="s">
        <v>402</v>
      </c>
      <c r="L57" s="84"/>
    </row>
    <row r="58" spans="1:12" s="79" customFormat="1" ht="27" customHeight="1">
      <c r="A58" s="90"/>
      <c r="B58" s="90"/>
      <c r="C58" s="94"/>
      <c r="D58" s="84"/>
      <c r="E58" s="84"/>
      <c r="F58" s="92" t="s">
        <v>373</v>
      </c>
      <c r="G58" s="93"/>
      <c r="H58" s="93"/>
      <c r="I58" s="93"/>
      <c r="J58" s="98"/>
      <c r="K58" s="84" t="s">
        <v>403</v>
      </c>
      <c r="L58" s="84"/>
    </row>
    <row r="59" spans="1:12" s="79" customFormat="1" ht="27" customHeight="1">
      <c r="A59" s="90"/>
      <c r="B59" s="90"/>
      <c r="C59" s="94"/>
      <c r="D59" s="84"/>
      <c r="E59" s="84"/>
      <c r="F59" s="92" t="s">
        <v>374</v>
      </c>
      <c r="G59" s="93"/>
      <c r="H59" s="93"/>
      <c r="I59" s="93"/>
      <c r="J59" s="98"/>
      <c r="K59" s="84" t="s">
        <v>404</v>
      </c>
      <c r="L59" s="84"/>
    </row>
    <row r="60" spans="1:12" s="79" customFormat="1" ht="27" customHeight="1">
      <c r="A60" s="90"/>
      <c r="B60" s="90"/>
      <c r="C60" s="94"/>
      <c r="D60" s="84"/>
      <c r="E60" s="84"/>
      <c r="F60" s="92" t="s">
        <v>376</v>
      </c>
      <c r="G60" s="93"/>
      <c r="H60" s="93"/>
      <c r="I60" s="93"/>
      <c r="J60" s="98"/>
      <c r="K60" s="84" t="s">
        <v>405</v>
      </c>
      <c r="L60" s="84"/>
    </row>
    <row r="61" spans="1:12" s="79" customFormat="1" ht="27" customHeight="1">
      <c r="A61" s="90"/>
      <c r="B61" s="90"/>
      <c r="C61" s="94"/>
      <c r="D61" s="84"/>
      <c r="E61" s="84"/>
      <c r="F61" s="92" t="s">
        <v>378</v>
      </c>
      <c r="G61" s="93"/>
      <c r="H61" s="93"/>
      <c r="I61" s="93"/>
      <c r="J61" s="98"/>
      <c r="K61" s="84" t="s">
        <v>406</v>
      </c>
      <c r="L61" s="84"/>
    </row>
    <row r="62" spans="1:12" s="79" customFormat="1" ht="27" customHeight="1">
      <c r="A62" s="90"/>
      <c r="B62" s="90"/>
      <c r="C62" s="94"/>
      <c r="D62" s="84"/>
      <c r="E62" s="84"/>
      <c r="F62" s="92" t="s">
        <v>380</v>
      </c>
      <c r="G62" s="93"/>
      <c r="H62" s="93"/>
      <c r="I62" s="93"/>
      <c r="J62" s="98"/>
      <c r="K62" s="84" t="s">
        <v>407</v>
      </c>
      <c r="L62" s="84"/>
    </row>
    <row r="63" spans="1:12" s="79" customFormat="1" ht="27" customHeight="1">
      <c r="A63" s="90"/>
      <c r="B63" s="90"/>
      <c r="C63" s="94"/>
      <c r="D63" s="84"/>
      <c r="E63" s="84"/>
      <c r="F63" s="92" t="s">
        <v>382</v>
      </c>
      <c r="G63" s="93"/>
      <c r="H63" s="93"/>
      <c r="I63" s="93"/>
      <c r="J63" s="98"/>
      <c r="K63" s="84" t="s">
        <v>408</v>
      </c>
      <c r="L63" s="84"/>
    </row>
    <row r="64" spans="1:12" s="79" customFormat="1" ht="27" customHeight="1">
      <c r="A64" s="90"/>
      <c r="B64" s="90"/>
      <c r="C64" s="94"/>
      <c r="D64" s="84"/>
      <c r="E64" s="84"/>
      <c r="F64" s="92" t="s">
        <v>383</v>
      </c>
      <c r="G64" s="93"/>
      <c r="H64" s="93"/>
      <c r="I64" s="93"/>
      <c r="J64" s="98"/>
      <c r="K64" s="84" t="s">
        <v>409</v>
      </c>
      <c r="L64" s="84"/>
    </row>
    <row r="65" spans="1:12" s="79" customFormat="1" ht="27" customHeight="1">
      <c r="A65" s="90"/>
      <c r="B65" s="90"/>
      <c r="C65" s="94"/>
      <c r="D65" s="84"/>
      <c r="E65" s="84"/>
      <c r="F65" s="84" t="s">
        <v>384</v>
      </c>
      <c r="G65" s="84"/>
      <c r="H65" s="84"/>
      <c r="I65" s="84"/>
      <c r="J65" s="84"/>
      <c r="K65" s="84" t="s">
        <v>410</v>
      </c>
      <c r="L65" s="84"/>
    </row>
    <row r="66" spans="1:12" s="79" customFormat="1" ht="27" customHeight="1">
      <c r="A66" s="90"/>
      <c r="B66" s="90"/>
      <c r="C66" s="94"/>
      <c r="D66" s="84"/>
      <c r="E66" s="84"/>
      <c r="F66" s="92" t="s">
        <v>385</v>
      </c>
      <c r="G66" s="93"/>
      <c r="H66" s="93"/>
      <c r="I66" s="93"/>
      <c r="J66" s="98"/>
      <c r="K66" s="84" t="s">
        <v>411</v>
      </c>
      <c r="L66" s="84"/>
    </row>
    <row r="67" spans="1:12" s="79" customFormat="1" ht="30" customHeight="1">
      <c r="A67" s="90"/>
      <c r="B67" s="90"/>
      <c r="C67" s="94"/>
      <c r="D67" s="89" t="s">
        <v>412</v>
      </c>
      <c r="E67" s="91"/>
      <c r="F67" s="92" t="s">
        <v>413</v>
      </c>
      <c r="G67" s="93"/>
      <c r="H67" s="93"/>
      <c r="I67" s="93"/>
      <c r="J67" s="98"/>
      <c r="K67" s="99">
        <v>1</v>
      </c>
      <c r="L67" s="84"/>
    </row>
    <row r="68" spans="1:12" s="79" customFormat="1" ht="30" customHeight="1">
      <c r="A68" s="90"/>
      <c r="B68" s="90"/>
      <c r="C68" s="94"/>
      <c r="D68" s="90"/>
      <c r="E68" s="94"/>
      <c r="F68" s="92" t="s">
        <v>414</v>
      </c>
      <c r="G68" s="93"/>
      <c r="H68" s="93"/>
      <c r="I68" s="93"/>
      <c r="J68" s="98"/>
      <c r="K68" s="99">
        <v>0.93</v>
      </c>
      <c r="L68" s="84"/>
    </row>
    <row r="69" spans="1:12" s="79" customFormat="1" ht="30" customHeight="1">
      <c r="A69" s="90"/>
      <c r="B69" s="90"/>
      <c r="C69" s="94"/>
      <c r="D69" s="90"/>
      <c r="E69" s="94"/>
      <c r="F69" s="92" t="s">
        <v>415</v>
      </c>
      <c r="G69" s="93"/>
      <c r="H69" s="93"/>
      <c r="I69" s="93"/>
      <c r="J69" s="98"/>
      <c r="K69" s="99">
        <v>0.95</v>
      </c>
      <c r="L69" s="84"/>
    </row>
    <row r="70" spans="1:12" s="79" customFormat="1" ht="30" customHeight="1">
      <c r="A70" s="90"/>
      <c r="B70" s="90"/>
      <c r="C70" s="94"/>
      <c r="D70" s="90"/>
      <c r="E70" s="94"/>
      <c r="F70" s="92" t="s">
        <v>416</v>
      </c>
      <c r="G70" s="93"/>
      <c r="H70" s="93"/>
      <c r="I70" s="93"/>
      <c r="J70" s="98"/>
      <c r="K70" s="99">
        <v>0.9</v>
      </c>
      <c r="L70" s="84"/>
    </row>
    <row r="71" spans="1:12" s="79" customFormat="1" ht="30" customHeight="1">
      <c r="A71" s="90"/>
      <c r="B71" s="90"/>
      <c r="C71" s="94"/>
      <c r="D71" s="90"/>
      <c r="E71" s="94"/>
      <c r="F71" s="92" t="s">
        <v>417</v>
      </c>
      <c r="G71" s="93"/>
      <c r="H71" s="93"/>
      <c r="I71" s="93"/>
      <c r="J71" s="98"/>
      <c r="K71" s="99">
        <v>1</v>
      </c>
      <c r="L71" s="84"/>
    </row>
    <row r="72" spans="1:12" s="79" customFormat="1" ht="30" customHeight="1">
      <c r="A72" s="90"/>
      <c r="B72" s="90"/>
      <c r="C72" s="94"/>
      <c r="D72" s="90"/>
      <c r="E72" s="94"/>
      <c r="F72" s="92" t="s">
        <v>418</v>
      </c>
      <c r="G72" s="93"/>
      <c r="H72" s="93"/>
      <c r="I72" s="93"/>
      <c r="J72" s="98"/>
      <c r="K72" s="114">
        <v>0.925</v>
      </c>
      <c r="L72" s="84"/>
    </row>
    <row r="73" spans="1:12" s="79" customFormat="1" ht="30" customHeight="1">
      <c r="A73" s="90"/>
      <c r="B73" s="90"/>
      <c r="C73" s="94"/>
      <c r="D73" s="90"/>
      <c r="E73" s="94"/>
      <c r="F73" s="92" t="s">
        <v>419</v>
      </c>
      <c r="G73" s="93"/>
      <c r="H73" s="93"/>
      <c r="I73" s="93"/>
      <c r="J73" s="98"/>
      <c r="K73" s="99">
        <v>1</v>
      </c>
      <c r="L73" s="84"/>
    </row>
    <row r="74" spans="1:12" s="79" customFormat="1" ht="30" customHeight="1">
      <c r="A74" s="90"/>
      <c r="B74" s="90"/>
      <c r="C74" s="94"/>
      <c r="D74" s="90"/>
      <c r="E74" s="94"/>
      <c r="F74" s="92" t="s">
        <v>420</v>
      </c>
      <c r="G74" s="93"/>
      <c r="H74" s="93"/>
      <c r="I74" s="93"/>
      <c r="J74" s="98"/>
      <c r="K74" s="99">
        <v>1</v>
      </c>
      <c r="L74" s="84"/>
    </row>
    <row r="75" spans="1:12" s="79" customFormat="1" ht="30" customHeight="1">
      <c r="A75" s="90"/>
      <c r="B75" s="100"/>
      <c r="C75" s="101"/>
      <c r="D75" s="84" t="s">
        <v>421</v>
      </c>
      <c r="E75" s="84"/>
      <c r="F75" s="84" t="s">
        <v>422</v>
      </c>
      <c r="G75" s="84"/>
      <c r="H75" s="84"/>
      <c r="I75" s="84"/>
      <c r="J75" s="84"/>
      <c r="K75" s="99">
        <v>1</v>
      </c>
      <c r="L75" s="84"/>
    </row>
    <row r="76" spans="1:12" s="79" customFormat="1" ht="30" customHeight="1">
      <c r="A76" s="90"/>
      <c r="B76" s="84" t="s">
        <v>423</v>
      </c>
      <c r="C76" s="84"/>
      <c r="D76" s="102" t="s">
        <v>424</v>
      </c>
      <c r="E76" s="91"/>
      <c r="F76" s="84" t="s">
        <v>425</v>
      </c>
      <c r="G76" s="84"/>
      <c r="H76" s="84"/>
      <c r="I76" s="84"/>
      <c r="J76" s="84"/>
      <c r="K76" s="84" t="s">
        <v>426</v>
      </c>
      <c r="L76" s="84"/>
    </row>
    <row r="77" spans="1:12" s="79" customFormat="1" ht="30" customHeight="1">
      <c r="A77" s="90"/>
      <c r="B77" s="84"/>
      <c r="C77" s="84"/>
      <c r="D77" s="103"/>
      <c r="E77" s="94"/>
      <c r="F77" s="92" t="s">
        <v>427</v>
      </c>
      <c r="G77" s="93"/>
      <c r="H77" s="93"/>
      <c r="I77" s="93"/>
      <c r="J77" s="98"/>
      <c r="K77" s="84" t="s">
        <v>428</v>
      </c>
      <c r="L77" s="84"/>
    </row>
    <row r="78" spans="1:12" s="79" customFormat="1" ht="30" customHeight="1">
      <c r="A78" s="90"/>
      <c r="B78" s="84"/>
      <c r="C78" s="84"/>
      <c r="D78" s="103"/>
      <c r="E78" s="94"/>
      <c r="F78" s="92" t="s">
        <v>429</v>
      </c>
      <c r="G78" s="93"/>
      <c r="H78" s="93"/>
      <c r="I78" s="93"/>
      <c r="J78" s="98"/>
      <c r="K78" s="84" t="s">
        <v>428</v>
      </c>
      <c r="L78" s="84"/>
    </row>
    <row r="79" spans="1:12" s="79" customFormat="1" ht="30" customHeight="1">
      <c r="A79" s="90"/>
      <c r="B79" s="84"/>
      <c r="C79" s="84"/>
      <c r="D79" s="104"/>
      <c r="E79" s="101"/>
      <c r="F79" s="92" t="s">
        <v>430</v>
      </c>
      <c r="G79" s="93"/>
      <c r="H79" s="93"/>
      <c r="I79" s="93"/>
      <c r="J79" s="98"/>
      <c r="K79" s="84" t="s">
        <v>431</v>
      </c>
      <c r="L79" s="84"/>
    </row>
    <row r="80" spans="1:12" s="79" customFormat="1" ht="30" customHeight="1">
      <c r="A80" s="90"/>
      <c r="B80" s="84"/>
      <c r="C80" s="84"/>
      <c r="D80" s="98" t="s">
        <v>432</v>
      </c>
      <c r="E80" s="84"/>
      <c r="F80" s="84"/>
      <c r="G80" s="84"/>
      <c r="H80" s="84"/>
      <c r="I80" s="84"/>
      <c r="J80" s="84"/>
      <c r="K80" s="84"/>
      <c r="L80" s="84"/>
    </row>
    <row r="81" spans="1:12" s="79" customFormat="1" ht="61.5" customHeight="1">
      <c r="A81" s="90"/>
      <c r="B81" s="84"/>
      <c r="C81" s="84"/>
      <c r="D81" s="102" t="s">
        <v>433</v>
      </c>
      <c r="E81" s="91"/>
      <c r="F81" s="84" t="s">
        <v>434</v>
      </c>
      <c r="G81" s="84"/>
      <c r="H81" s="84"/>
      <c r="I81" s="84"/>
      <c r="J81" s="84"/>
      <c r="K81" s="99">
        <v>1</v>
      </c>
      <c r="L81" s="84"/>
    </row>
    <row r="82" spans="1:12" s="79" customFormat="1" ht="61.5" customHeight="1">
      <c r="A82" s="90"/>
      <c r="B82" s="84"/>
      <c r="C82" s="84"/>
      <c r="D82" s="82"/>
      <c r="E82" s="94"/>
      <c r="F82" s="89" t="s">
        <v>435</v>
      </c>
      <c r="G82" s="102"/>
      <c r="H82" s="102"/>
      <c r="I82" s="102"/>
      <c r="J82" s="91"/>
      <c r="K82" s="99">
        <v>1</v>
      </c>
      <c r="L82" s="115"/>
    </row>
    <row r="83" spans="1:12" s="79" customFormat="1" ht="61.5" customHeight="1">
      <c r="A83" s="90"/>
      <c r="B83" s="84"/>
      <c r="C83" s="84"/>
      <c r="D83" s="82"/>
      <c r="E83" s="94"/>
      <c r="F83" s="89" t="s">
        <v>436</v>
      </c>
      <c r="G83" s="102"/>
      <c r="H83" s="102"/>
      <c r="I83" s="102"/>
      <c r="J83" s="91"/>
      <c r="K83" s="99">
        <v>1</v>
      </c>
      <c r="L83" s="115"/>
    </row>
    <row r="84" spans="1:12" s="79" customFormat="1" ht="24" customHeight="1">
      <c r="A84" s="105" t="s">
        <v>437</v>
      </c>
      <c r="B84" s="106"/>
      <c r="C84" s="105"/>
      <c r="D84" s="107"/>
      <c r="E84" s="106"/>
      <c r="F84" s="105" t="s">
        <v>438</v>
      </c>
      <c r="G84" s="106"/>
      <c r="H84" s="105"/>
      <c r="I84" s="107"/>
      <c r="J84" s="106"/>
      <c r="K84" s="116" t="s">
        <v>439</v>
      </c>
      <c r="L84" s="116"/>
    </row>
    <row r="85" spans="1:12" s="79" customFormat="1" ht="24" customHeight="1">
      <c r="A85" s="108"/>
      <c r="B85" s="109"/>
      <c r="C85" s="108"/>
      <c r="E85" s="109"/>
      <c r="F85" s="108"/>
      <c r="G85" s="109"/>
      <c r="H85" s="108"/>
      <c r="J85" s="109"/>
      <c r="K85" s="117"/>
      <c r="L85" s="117"/>
    </row>
    <row r="86" spans="1:12" s="79" customFormat="1" ht="24" customHeight="1">
      <c r="A86" s="108"/>
      <c r="B86" s="109"/>
      <c r="C86" s="108"/>
      <c r="E86" s="109"/>
      <c r="F86" s="108"/>
      <c r="G86" s="109"/>
      <c r="H86" s="108"/>
      <c r="J86" s="109"/>
      <c r="K86" s="117"/>
      <c r="L86" s="117"/>
    </row>
    <row r="87" spans="1:12" s="79" customFormat="1" ht="24" customHeight="1">
      <c r="A87" s="110"/>
      <c r="B87" s="111"/>
      <c r="C87" s="110"/>
      <c r="D87" s="112"/>
      <c r="E87" s="111"/>
      <c r="F87" s="110"/>
      <c r="G87" s="111"/>
      <c r="H87" s="110"/>
      <c r="I87" s="112"/>
      <c r="J87" s="111"/>
      <c r="K87" s="118"/>
      <c r="L87" s="118"/>
    </row>
    <row r="88" spans="1:12" s="79" customFormat="1" ht="24" customHeight="1">
      <c r="A88" s="113" t="s">
        <v>440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</sheetData>
  <sheetProtection/>
  <mergeCells count="104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4:C14"/>
    <mergeCell ref="D14:E14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D75:E75"/>
    <mergeCell ref="F75:J75"/>
    <mergeCell ref="F76:J76"/>
    <mergeCell ref="F77:J77"/>
    <mergeCell ref="F78:J78"/>
    <mergeCell ref="F79:J79"/>
    <mergeCell ref="D80:E80"/>
    <mergeCell ref="F80:J80"/>
    <mergeCell ref="F81:J81"/>
    <mergeCell ref="F82:J82"/>
    <mergeCell ref="F83:J83"/>
    <mergeCell ref="A88:L88"/>
    <mergeCell ref="A4:A9"/>
    <mergeCell ref="A10:A13"/>
    <mergeCell ref="A14:A83"/>
    <mergeCell ref="K84:K87"/>
    <mergeCell ref="L84:L87"/>
    <mergeCell ref="B10:L13"/>
    <mergeCell ref="B15:C75"/>
    <mergeCell ref="D15:E40"/>
    <mergeCell ref="D41:E66"/>
    <mergeCell ref="D67:E74"/>
    <mergeCell ref="B76:C83"/>
    <mergeCell ref="D76:E79"/>
    <mergeCell ref="D81:E83"/>
    <mergeCell ref="A84:B87"/>
    <mergeCell ref="C84:E87"/>
    <mergeCell ref="F84:G87"/>
    <mergeCell ref="H84:J8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1"/>
  <sheetViews>
    <sheetView zoomScaleSheetLayoutView="100" workbookViewId="0" topLeftCell="A184">
      <selection activeCell="C193" sqref="C193:C201"/>
    </sheetView>
  </sheetViews>
  <sheetFormatPr defaultColWidth="12" defaultRowHeight="11.25"/>
  <cols>
    <col min="1" max="1" width="57.33203125" style="10" customWidth="1"/>
    <col min="2" max="2" width="13.83203125" style="11" bestFit="1" customWidth="1"/>
    <col min="3" max="3" width="12" style="11" customWidth="1"/>
    <col min="4" max="4" width="6.16015625" style="8" customWidth="1"/>
    <col min="5" max="5" width="43.83203125" style="8" customWidth="1"/>
    <col min="6" max="6" width="43.16015625" style="12" customWidth="1"/>
    <col min="7" max="7" width="48.16015625" style="8" customWidth="1"/>
    <col min="8" max="8" width="11.66015625" style="8" customWidth="1"/>
    <col min="9" max="9" width="26.160156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13" t="s">
        <v>441</v>
      </c>
      <c r="B1" s="14"/>
      <c r="C1" s="14"/>
      <c r="D1" s="13"/>
      <c r="E1" s="13"/>
      <c r="F1" s="13"/>
      <c r="G1" s="13"/>
      <c r="H1" s="13"/>
      <c r="I1" s="13"/>
      <c r="J1" s="13"/>
    </row>
    <row r="2" spans="1:10" s="8" customFormat="1" ht="18" customHeight="1">
      <c r="A2" s="15"/>
      <c r="B2" s="16"/>
      <c r="C2" s="16"/>
      <c r="D2" s="17"/>
      <c r="E2" s="17"/>
      <c r="F2" s="18"/>
      <c r="G2" s="17"/>
      <c r="H2" s="17"/>
      <c r="I2" s="17"/>
      <c r="J2" s="17"/>
    </row>
    <row r="3" spans="1:10" s="9" customFormat="1" ht="18" customHeight="1">
      <c r="A3" s="19" t="s">
        <v>442</v>
      </c>
      <c r="B3" s="20" t="s">
        <v>443</v>
      </c>
      <c r="C3" s="20"/>
      <c r="D3" s="19"/>
      <c r="E3" s="19" t="s">
        <v>444</v>
      </c>
      <c r="F3" s="21"/>
      <c r="G3" s="19"/>
      <c r="H3" s="19"/>
      <c r="I3" s="19"/>
      <c r="J3" s="19"/>
    </row>
    <row r="4" spans="1:10" s="9" customFormat="1" ht="18" customHeight="1">
      <c r="A4" s="19"/>
      <c r="B4" s="20"/>
      <c r="C4" s="20"/>
      <c r="D4" s="19"/>
      <c r="E4" s="19" t="s">
        <v>339</v>
      </c>
      <c r="F4" s="21"/>
      <c r="G4" s="19" t="s">
        <v>423</v>
      </c>
      <c r="H4" s="19"/>
      <c r="I4" s="19" t="s">
        <v>445</v>
      </c>
      <c r="J4" s="19"/>
    </row>
    <row r="5" spans="1:10" s="9" customFormat="1" ht="32.25" customHeight="1">
      <c r="A5" s="19"/>
      <c r="B5" s="20" t="s">
        <v>446</v>
      </c>
      <c r="C5" s="20" t="s">
        <v>447</v>
      </c>
      <c r="D5" s="19" t="s">
        <v>448</v>
      </c>
      <c r="E5" s="19" t="s">
        <v>449</v>
      </c>
      <c r="F5" s="21" t="s">
        <v>337</v>
      </c>
      <c r="G5" s="19" t="s">
        <v>449</v>
      </c>
      <c r="H5" s="19" t="s">
        <v>337</v>
      </c>
      <c r="I5" s="19" t="s">
        <v>449</v>
      </c>
      <c r="J5" s="19" t="s">
        <v>337</v>
      </c>
    </row>
    <row r="6" spans="1:10" s="9" customFormat="1" ht="43.5" customHeight="1">
      <c r="A6" s="22" t="s">
        <v>314</v>
      </c>
      <c r="B6" s="23">
        <f>SUM(B7:B201)</f>
        <v>34952.299999999996</v>
      </c>
      <c r="C6" s="23">
        <f>SUM(C7:C201)</f>
        <v>34952.299999999996</v>
      </c>
      <c r="D6" s="24"/>
      <c r="E6" s="25"/>
      <c r="F6" s="25"/>
      <c r="G6" s="25"/>
      <c r="H6" s="25"/>
      <c r="I6" s="25"/>
      <c r="J6" s="25"/>
    </row>
    <row r="7" spans="1:10" s="9" customFormat="1" ht="28.5" customHeight="1">
      <c r="A7" s="22" t="s">
        <v>450</v>
      </c>
      <c r="B7" s="23">
        <v>10</v>
      </c>
      <c r="C7" s="23">
        <v>10</v>
      </c>
      <c r="D7" s="24"/>
      <c r="E7" s="26" t="s">
        <v>451</v>
      </c>
      <c r="F7" s="26" t="s">
        <v>452</v>
      </c>
      <c r="G7" s="27" t="s">
        <v>453</v>
      </c>
      <c r="H7" s="26" t="s">
        <v>454</v>
      </c>
      <c r="I7" s="26" t="s">
        <v>455</v>
      </c>
      <c r="J7" s="26" t="s">
        <v>456</v>
      </c>
    </row>
    <row r="8" spans="1:10" s="9" customFormat="1" ht="45" customHeight="1">
      <c r="A8" s="22"/>
      <c r="B8" s="23"/>
      <c r="C8" s="23"/>
      <c r="D8" s="24"/>
      <c r="E8" s="26" t="s">
        <v>457</v>
      </c>
      <c r="F8" s="26" t="s">
        <v>458</v>
      </c>
      <c r="G8" s="26" t="s">
        <v>459</v>
      </c>
      <c r="H8" s="26" t="s">
        <v>460</v>
      </c>
      <c r="I8" s="25"/>
      <c r="J8" s="25"/>
    </row>
    <row r="9" spans="1:10" s="9" customFormat="1" ht="31.5" customHeight="1">
      <c r="A9" s="22"/>
      <c r="B9" s="23"/>
      <c r="C9" s="23"/>
      <c r="D9" s="24"/>
      <c r="E9" s="26" t="s">
        <v>134</v>
      </c>
      <c r="F9" s="26" t="s">
        <v>458</v>
      </c>
      <c r="G9" s="28"/>
      <c r="H9" s="25"/>
      <c r="I9" s="25"/>
      <c r="J9" s="25"/>
    </row>
    <row r="10" spans="1:10" s="9" customFormat="1" ht="45" customHeight="1">
      <c r="A10" s="22"/>
      <c r="B10" s="23"/>
      <c r="C10" s="23"/>
      <c r="D10" s="24"/>
      <c r="E10" s="26" t="s">
        <v>461</v>
      </c>
      <c r="F10" s="29">
        <v>1</v>
      </c>
      <c r="G10" s="26"/>
      <c r="H10" s="25"/>
      <c r="I10" s="25"/>
      <c r="J10" s="25"/>
    </row>
    <row r="11" spans="1:10" s="9" customFormat="1" ht="33" customHeight="1">
      <c r="A11" s="22"/>
      <c r="B11" s="23"/>
      <c r="C11" s="23"/>
      <c r="D11" s="24"/>
      <c r="E11" s="26" t="s">
        <v>461</v>
      </c>
      <c r="F11" s="29">
        <v>1</v>
      </c>
      <c r="G11" s="25"/>
      <c r="H11" s="25"/>
      <c r="I11" s="25"/>
      <c r="J11" s="25"/>
    </row>
    <row r="12" spans="1:10" s="9" customFormat="1" ht="27" customHeight="1">
      <c r="A12" s="22"/>
      <c r="B12" s="23"/>
      <c r="C12" s="23"/>
      <c r="D12" s="24"/>
      <c r="E12" s="26" t="s">
        <v>462</v>
      </c>
      <c r="F12" s="29">
        <v>1</v>
      </c>
      <c r="G12" s="25"/>
      <c r="H12" s="25"/>
      <c r="I12" s="25"/>
      <c r="J12" s="25"/>
    </row>
    <row r="13" spans="1:10" s="9" customFormat="1" ht="24" customHeight="1">
      <c r="A13" s="22"/>
      <c r="B13" s="23"/>
      <c r="C13" s="23"/>
      <c r="D13" s="24"/>
      <c r="E13" s="26" t="s">
        <v>463</v>
      </c>
      <c r="F13" s="29">
        <v>1</v>
      </c>
      <c r="G13" s="25"/>
      <c r="H13" s="25"/>
      <c r="I13" s="25"/>
      <c r="J13" s="25"/>
    </row>
    <row r="14" spans="1:10" s="9" customFormat="1" ht="37.5" customHeight="1">
      <c r="A14" s="22"/>
      <c r="B14" s="23"/>
      <c r="C14" s="23"/>
      <c r="D14" s="24"/>
      <c r="E14" s="26" t="s">
        <v>464</v>
      </c>
      <c r="F14" s="29">
        <v>1</v>
      </c>
      <c r="G14" s="25"/>
      <c r="H14" s="25"/>
      <c r="I14" s="25"/>
      <c r="J14" s="25"/>
    </row>
    <row r="15" spans="1:10" s="9" customFormat="1" ht="21" customHeight="1">
      <c r="A15" s="22"/>
      <c r="B15" s="23"/>
      <c r="C15" s="23"/>
      <c r="D15" s="30"/>
      <c r="E15" s="26" t="s">
        <v>465</v>
      </c>
      <c r="F15" s="29">
        <v>1</v>
      </c>
      <c r="G15" s="25"/>
      <c r="H15" s="31"/>
      <c r="I15" s="26"/>
      <c r="J15" s="29"/>
    </row>
    <row r="16" spans="1:10" s="9" customFormat="1" ht="18" customHeight="1">
      <c r="A16" s="22" t="s">
        <v>466</v>
      </c>
      <c r="B16" s="23">
        <v>200</v>
      </c>
      <c r="C16" s="23">
        <v>200</v>
      </c>
      <c r="D16" s="24"/>
      <c r="E16" s="26" t="s">
        <v>344</v>
      </c>
      <c r="F16" s="26" t="s">
        <v>345</v>
      </c>
      <c r="G16" s="27" t="s">
        <v>467</v>
      </c>
      <c r="H16" s="26" t="s">
        <v>468</v>
      </c>
      <c r="I16" s="26" t="s">
        <v>469</v>
      </c>
      <c r="J16" s="26" t="s">
        <v>456</v>
      </c>
    </row>
    <row r="17" spans="1:10" s="9" customFormat="1" ht="18" customHeight="1">
      <c r="A17" s="22"/>
      <c r="B17" s="23"/>
      <c r="C17" s="23"/>
      <c r="D17" s="24"/>
      <c r="E17" s="26" t="s">
        <v>470</v>
      </c>
      <c r="F17" s="26" t="s">
        <v>471</v>
      </c>
      <c r="G17" s="26" t="s">
        <v>472</v>
      </c>
      <c r="H17" s="26" t="s">
        <v>473</v>
      </c>
      <c r="I17" s="26" t="s">
        <v>474</v>
      </c>
      <c r="J17" s="26" t="s">
        <v>456</v>
      </c>
    </row>
    <row r="18" spans="1:10" s="9" customFormat="1" ht="18" customHeight="1">
      <c r="A18" s="22"/>
      <c r="B18" s="23"/>
      <c r="C18" s="23"/>
      <c r="D18" s="24"/>
      <c r="E18" s="26" t="s">
        <v>475</v>
      </c>
      <c r="F18" s="26" t="s">
        <v>476</v>
      </c>
      <c r="G18" s="32"/>
      <c r="H18" s="32"/>
      <c r="I18" s="32"/>
      <c r="J18" s="32"/>
    </row>
    <row r="19" spans="1:10" s="9" customFormat="1" ht="18" customHeight="1">
      <c r="A19" s="22"/>
      <c r="B19" s="23"/>
      <c r="C19" s="23"/>
      <c r="D19" s="24"/>
      <c r="E19" s="26" t="s">
        <v>477</v>
      </c>
      <c r="F19" s="26" t="s">
        <v>456</v>
      </c>
      <c r="G19" s="32"/>
      <c r="H19" s="32"/>
      <c r="I19" s="32"/>
      <c r="J19" s="32"/>
    </row>
    <row r="20" spans="1:10" s="9" customFormat="1" ht="18" customHeight="1">
      <c r="A20" s="22"/>
      <c r="B20" s="23"/>
      <c r="C20" s="23"/>
      <c r="D20" s="24"/>
      <c r="E20" s="26" t="s">
        <v>478</v>
      </c>
      <c r="F20" s="26" t="s">
        <v>456</v>
      </c>
      <c r="G20" s="32"/>
      <c r="H20" s="32"/>
      <c r="I20" s="32"/>
      <c r="J20" s="32"/>
    </row>
    <row r="21" spans="1:10" s="9" customFormat="1" ht="18" customHeight="1">
      <c r="A21" s="22" t="s">
        <v>479</v>
      </c>
      <c r="B21" s="23">
        <v>50</v>
      </c>
      <c r="C21" s="23">
        <v>50</v>
      </c>
      <c r="D21" s="24"/>
      <c r="E21" s="26" t="s">
        <v>480</v>
      </c>
      <c r="F21" s="26">
        <v>2700</v>
      </c>
      <c r="G21" s="27" t="s">
        <v>481</v>
      </c>
      <c r="H21" s="26" t="s">
        <v>460</v>
      </c>
      <c r="I21" s="26" t="s">
        <v>482</v>
      </c>
      <c r="J21" s="29">
        <v>1</v>
      </c>
    </row>
    <row r="22" spans="1:10" s="9" customFormat="1" ht="18" customHeight="1">
      <c r="A22" s="22"/>
      <c r="B22" s="23"/>
      <c r="C22" s="23"/>
      <c r="D22" s="24"/>
      <c r="E22" s="26" t="s">
        <v>483</v>
      </c>
      <c r="F22" s="26">
        <v>14</v>
      </c>
      <c r="G22" s="26" t="s">
        <v>484</v>
      </c>
      <c r="H22" s="26" t="s">
        <v>468</v>
      </c>
      <c r="I22" s="25"/>
      <c r="J22" s="25"/>
    </row>
    <row r="23" spans="1:10" s="9" customFormat="1" ht="18" customHeight="1">
      <c r="A23" s="22"/>
      <c r="B23" s="23"/>
      <c r="C23" s="23"/>
      <c r="D23" s="24"/>
      <c r="E23" s="26" t="s">
        <v>485</v>
      </c>
      <c r="F23" s="29">
        <v>1</v>
      </c>
      <c r="G23" s="25"/>
      <c r="H23" s="25"/>
      <c r="I23" s="25"/>
      <c r="J23" s="25"/>
    </row>
    <row r="24" spans="1:10" s="9" customFormat="1" ht="18" customHeight="1">
      <c r="A24" s="22"/>
      <c r="B24" s="23"/>
      <c r="C24" s="23"/>
      <c r="D24" s="24"/>
      <c r="E24" s="26" t="s">
        <v>486</v>
      </c>
      <c r="F24" s="29">
        <v>1</v>
      </c>
      <c r="G24" s="32"/>
      <c r="H24" s="32"/>
      <c r="I24" s="32"/>
      <c r="J24" s="32"/>
    </row>
    <row r="25" spans="1:10" s="9" customFormat="1" ht="18" customHeight="1">
      <c r="A25" s="22"/>
      <c r="B25" s="23"/>
      <c r="C25" s="23"/>
      <c r="D25" s="24"/>
      <c r="E25" s="26" t="s">
        <v>487</v>
      </c>
      <c r="F25" s="29">
        <v>1</v>
      </c>
      <c r="G25" s="32"/>
      <c r="H25" s="32"/>
      <c r="I25" s="32"/>
      <c r="J25" s="32"/>
    </row>
    <row r="26" spans="1:10" s="9" customFormat="1" ht="18" customHeight="1">
      <c r="A26" s="22"/>
      <c r="B26" s="23"/>
      <c r="C26" s="23"/>
      <c r="D26" s="24"/>
      <c r="E26" s="26" t="s">
        <v>488</v>
      </c>
      <c r="F26" s="26" t="s">
        <v>489</v>
      </c>
      <c r="G26" s="32"/>
      <c r="H26" s="32"/>
      <c r="I26" s="32"/>
      <c r="J26" s="32"/>
    </row>
    <row r="27" spans="1:10" s="9" customFormat="1" ht="18" customHeight="1">
      <c r="A27" s="33" t="s">
        <v>490</v>
      </c>
      <c r="B27" s="34">
        <v>7530.2</v>
      </c>
      <c r="C27" s="34">
        <v>7530.2</v>
      </c>
      <c r="D27" s="35"/>
      <c r="E27" s="26" t="s">
        <v>491</v>
      </c>
      <c r="F27" s="26" t="s">
        <v>492</v>
      </c>
      <c r="G27" s="27" t="s">
        <v>493</v>
      </c>
      <c r="H27" s="26" t="s">
        <v>460</v>
      </c>
      <c r="I27" s="26" t="s">
        <v>482</v>
      </c>
      <c r="J27" s="26" t="s">
        <v>456</v>
      </c>
    </row>
    <row r="28" spans="1:10" s="9" customFormat="1" ht="18" customHeight="1">
      <c r="A28" s="36"/>
      <c r="B28" s="37"/>
      <c r="C28" s="37"/>
      <c r="D28" s="38"/>
      <c r="E28" s="26" t="s">
        <v>494</v>
      </c>
      <c r="F28" s="26" t="s">
        <v>495</v>
      </c>
      <c r="G28" s="26" t="s">
        <v>496</v>
      </c>
      <c r="H28" s="26" t="s">
        <v>460</v>
      </c>
      <c r="I28" s="25"/>
      <c r="J28" s="25"/>
    </row>
    <row r="29" spans="1:10" s="9" customFormat="1" ht="18" customHeight="1">
      <c r="A29" s="36"/>
      <c r="B29" s="37"/>
      <c r="C29" s="37"/>
      <c r="D29" s="38"/>
      <c r="E29" s="26" t="s">
        <v>497</v>
      </c>
      <c r="F29" s="26" t="s">
        <v>498</v>
      </c>
      <c r="G29" s="25"/>
      <c r="H29" s="25"/>
      <c r="I29" s="25"/>
      <c r="J29" s="25"/>
    </row>
    <row r="30" spans="1:10" s="9" customFormat="1" ht="18" customHeight="1">
      <c r="A30" s="36"/>
      <c r="B30" s="37"/>
      <c r="C30" s="37"/>
      <c r="D30" s="38"/>
      <c r="E30" s="26" t="s">
        <v>499</v>
      </c>
      <c r="F30" s="26" t="s">
        <v>456</v>
      </c>
      <c r="G30" s="32"/>
      <c r="H30" s="32"/>
      <c r="I30" s="32"/>
      <c r="J30" s="32"/>
    </row>
    <row r="31" spans="1:10" s="9" customFormat="1" ht="18" customHeight="1">
      <c r="A31" s="36"/>
      <c r="B31" s="37"/>
      <c r="C31" s="37"/>
      <c r="D31" s="38"/>
      <c r="E31" s="26" t="s">
        <v>500</v>
      </c>
      <c r="F31" s="26" t="s">
        <v>456</v>
      </c>
      <c r="G31" s="32"/>
      <c r="H31" s="32"/>
      <c r="I31" s="32"/>
      <c r="J31" s="32"/>
    </row>
    <row r="32" spans="1:10" s="9" customFormat="1" ht="18" customHeight="1">
      <c r="A32" s="36"/>
      <c r="B32" s="37"/>
      <c r="C32" s="37"/>
      <c r="D32" s="38"/>
      <c r="E32" s="26" t="s">
        <v>501</v>
      </c>
      <c r="F32" s="26" t="s">
        <v>456</v>
      </c>
      <c r="G32" s="25"/>
      <c r="H32" s="25"/>
      <c r="I32" s="25"/>
      <c r="J32" s="25"/>
    </row>
    <row r="33" spans="1:10" s="9" customFormat="1" ht="18" customHeight="1">
      <c r="A33" s="36"/>
      <c r="B33" s="37"/>
      <c r="C33" s="37"/>
      <c r="D33" s="38"/>
      <c r="E33" s="26" t="s">
        <v>502</v>
      </c>
      <c r="F33" s="26" t="s">
        <v>456</v>
      </c>
      <c r="G33" s="32"/>
      <c r="H33" s="32"/>
      <c r="I33" s="32"/>
      <c r="J33" s="32"/>
    </row>
    <row r="34" spans="1:10" s="9" customFormat="1" ht="24" customHeight="1">
      <c r="A34" s="36"/>
      <c r="B34" s="37"/>
      <c r="C34" s="37"/>
      <c r="D34" s="38"/>
      <c r="E34" s="26" t="s">
        <v>503</v>
      </c>
      <c r="F34" s="39" t="s">
        <v>504</v>
      </c>
      <c r="G34" s="25"/>
      <c r="H34" s="25"/>
      <c r="I34" s="25"/>
      <c r="J34" s="25"/>
    </row>
    <row r="35" spans="1:10" s="9" customFormat="1" ht="111" customHeight="1">
      <c r="A35" s="36"/>
      <c r="B35" s="37"/>
      <c r="C35" s="37"/>
      <c r="D35" s="38"/>
      <c r="E35" s="26" t="s">
        <v>505</v>
      </c>
      <c r="F35" s="39" t="s">
        <v>506</v>
      </c>
      <c r="G35" s="32"/>
      <c r="H35" s="32"/>
      <c r="I35" s="32"/>
      <c r="J35" s="32"/>
    </row>
    <row r="36" spans="1:10" s="9" customFormat="1" ht="72" customHeight="1">
      <c r="A36" s="40"/>
      <c r="B36" s="41"/>
      <c r="C36" s="41"/>
      <c r="D36" s="42"/>
      <c r="E36" s="26" t="s">
        <v>507</v>
      </c>
      <c r="F36" s="27" t="s">
        <v>508</v>
      </c>
      <c r="G36" s="25"/>
      <c r="H36" s="25"/>
      <c r="I36" s="25"/>
      <c r="J36" s="25"/>
    </row>
    <row r="37" spans="1:10" s="9" customFormat="1" ht="18" customHeight="1">
      <c r="A37" s="33" t="s">
        <v>509</v>
      </c>
      <c r="B37" s="34">
        <v>95</v>
      </c>
      <c r="C37" s="34">
        <v>95</v>
      </c>
      <c r="D37" s="35"/>
      <c r="E37" s="27" t="s">
        <v>510</v>
      </c>
      <c r="F37" s="26" t="s">
        <v>511</v>
      </c>
      <c r="G37" s="27" t="s">
        <v>512</v>
      </c>
      <c r="H37" s="26" t="s">
        <v>460</v>
      </c>
      <c r="I37" s="26" t="s">
        <v>482</v>
      </c>
      <c r="J37" s="29">
        <v>1</v>
      </c>
    </row>
    <row r="38" spans="1:10" s="9" customFormat="1" ht="18" customHeight="1">
      <c r="A38" s="36"/>
      <c r="B38" s="37"/>
      <c r="C38" s="37"/>
      <c r="D38" s="38"/>
      <c r="E38" s="27" t="s">
        <v>513</v>
      </c>
      <c r="F38" s="26" t="s">
        <v>514</v>
      </c>
      <c r="G38" s="26" t="s">
        <v>515</v>
      </c>
      <c r="H38" s="26" t="s">
        <v>516</v>
      </c>
      <c r="I38" s="26" t="s">
        <v>469</v>
      </c>
      <c r="J38" s="29">
        <v>1</v>
      </c>
    </row>
    <row r="39" spans="1:10" s="9" customFormat="1" ht="18" customHeight="1">
      <c r="A39" s="36"/>
      <c r="B39" s="37"/>
      <c r="C39" s="37"/>
      <c r="D39" s="38"/>
      <c r="E39" s="26" t="s">
        <v>517</v>
      </c>
      <c r="F39" s="26" t="s">
        <v>518</v>
      </c>
      <c r="G39" s="26" t="s">
        <v>519</v>
      </c>
      <c r="H39" s="26" t="s">
        <v>516</v>
      </c>
      <c r="I39" s="25"/>
      <c r="J39" s="25"/>
    </row>
    <row r="40" spans="1:10" s="9" customFormat="1" ht="18" customHeight="1">
      <c r="A40" s="36"/>
      <c r="B40" s="37"/>
      <c r="C40" s="37"/>
      <c r="D40" s="38"/>
      <c r="E40" s="27" t="s">
        <v>520</v>
      </c>
      <c r="F40" s="29">
        <v>1</v>
      </c>
      <c r="G40" s="26" t="s">
        <v>521</v>
      </c>
      <c r="H40" s="26" t="s">
        <v>522</v>
      </c>
      <c r="I40" s="32"/>
      <c r="J40" s="32"/>
    </row>
    <row r="41" spans="1:10" s="9" customFormat="1" ht="18" customHeight="1">
      <c r="A41" s="36"/>
      <c r="B41" s="37"/>
      <c r="C41" s="37"/>
      <c r="D41" s="38"/>
      <c r="E41" s="26" t="s">
        <v>523</v>
      </c>
      <c r="F41" s="29">
        <v>1</v>
      </c>
      <c r="G41" s="25"/>
      <c r="H41" s="25"/>
      <c r="I41" s="25"/>
      <c r="J41" s="25"/>
    </row>
    <row r="42" spans="1:10" s="9" customFormat="1" ht="18" customHeight="1">
      <c r="A42" s="36"/>
      <c r="B42" s="37"/>
      <c r="C42" s="37"/>
      <c r="D42" s="38"/>
      <c r="E42" s="26" t="s">
        <v>524</v>
      </c>
      <c r="F42" s="29">
        <v>1</v>
      </c>
      <c r="G42" s="25"/>
      <c r="H42" s="25"/>
      <c r="I42" s="32"/>
      <c r="J42" s="32"/>
    </row>
    <row r="43" spans="1:10" s="9" customFormat="1" ht="18" customHeight="1">
      <c r="A43" s="36"/>
      <c r="B43" s="37"/>
      <c r="C43" s="37"/>
      <c r="D43" s="38"/>
      <c r="E43" s="27" t="s">
        <v>525</v>
      </c>
      <c r="F43" s="29">
        <v>1</v>
      </c>
      <c r="G43" s="32"/>
      <c r="H43" s="32"/>
      <c r="I43" s="32"/>
      <c r="J43" s="32"/>
    </row>
    <row r="44" spans="1:10" s="9" customFormat="1" ht="26.25" customHeight="1">
      <c r="A44" s="36"/>
      <c r="B44" s="37"/>
      <c r="C44" s="37"/>
      <c r="D44" s="38"/>
      <c r="E44" s="26" t="s">
        <v>526</v>
      </c>
      <c r="F44" s="29">
        <v>1</v>
      </c>
      <c r="G44" s="25"/>
      <c r="H44" s="25"/>
      <c r="I44" s="25"/>
      <c r="J44" s="25"/>
    </row>
    <row r="45" spans="1:10" s="9" customFormat="1" ht="49.5" customHeight="1">
      <c r="A45" s="36"/>
      <c r="B45" s="37"/>
      <c r="C45" s="37"/>
      <c r="D45" s="38"/>
      <c r="E45" s="27" t="s">
        <v>527</v>
      </c>
      <c r="F45" s="27" t="s">
        <v>528</v>
      </c>
      <c r="G45" s="25"/>
      <c r="H45" s="25"/>
      <c r="I45" s="25"/>
      <c r="J45" s="25"/>
    </row>
    <row r="46" spans="1:10" s="9" customFormat="1" ht="36" customHeight="1">
      <c r="A46" s="40"/>
      <c r="B46" s="41"/>
      <c r="C46" s="41"/>
      <c r="D46" s="42"/>
      <c r="E46" s="26" t="s">
        <v>517</v>
      </c>
      <c r="F46" s="26" t="s">
        <v>529</v>
      </c>
      <c r="G46" s="25"/>
      <c r="H46" s="25"/>
      <c r="I46" s="25"/>
      <c r="J46" s="25"/>
    </row>
    <row r="47" spans="1:10" s="9" customFormat="1" ht="33" customHeight="1">
      <c r="A47" s="33" t="s">
        <v>530</v>
      </c>
      <c r="B47" s="34">
        <v>1306.4</v>
      </c>
      <c r="C47" s="34">
        <v>1306.4</v>
      </c>
      <c r="D47" s="35"/>
      <c r="E47" s="27" t="s">
        <v>531</v>
      </c>
      <c r="F47" s="26">
        <v>16330</v>
      </c>
      <c r="G47" s="43" t="s">
        <v>532</v>
      </c>
      <c r="H47" s="44" t="s">
        <v>516</v>
      </c>
      <c r="I47" s="43" t="s">
        <v>533</v>
      </c>
      <c r="J47" s="45">
        <v>1</v>
      </c>
    </row>
    <row r="48" spans="1:10" s="9" customFormat="1" ht="28.5" customHeight="1">
      <c r="A48" s="36"/>
      <c r="B48" s="37"/>
      <c r="C48" s="37"/>
      <c r="D48" s="38"/>
      <c r="E48" s="43" t="s">
        <v>534</v>
      </c>
      <c r="F48" s="45">
        <v>1</v>
      </c>
      <c r="G48" s="43" t="s">
        <v>535</v>
      </c>
      <c r="H48" s="44" t="s">
        <v>516</v>
      </c>
      <c r="I48" s="43" t="s">
        <v>536</v>
      </c>
      <c r="J48" s="45">
        <v>1</v>
      </c>
    </row>
    <row r="49" spans="1:10" s="9" customFormat="1" ht="30" customHeight="1">
      <c r="A49" s="36"/>
      <c r="B49" s="37"/>
      <c r="C49" s="37"/>
      <c r="D49" s="38"/>
      <c r="E49" s="26" t="s">
        <v>477</v>
      </c>
      <c r="F49" s="29">
        <v>1</v>
      </c>
      <c r="G49" s="43" t="s">
        <v>537</v>
      </c>
      <c r="H49" s="44" t="s">
        <v>516</v>
      </c>
      <c r="I49" s="32"/>
      <c r="J49" s="32"/>
    </row>
    <row r="50" spans="1:10" s="9" customFormat="1" ht="30" customHeight="1">
      <c r="A50" s="36"/>
      <c r="B50" s="37"/>
      <c r="C50" s="37"/>
      <c r="D50" s="38"/>
      <c r="E50" s="27" t="s">
        <v>538</v>
      </c>
      <c r="F50" s="46" t="s">
        <v>539</v>
      </c>
      <c r="G50" s="43" t="s">
        <v>540</v>
      </c>
      <c r="H50" s="44" t="s">
        <v>516</v>
      </c>
      <c r="I50" s="32"/>
      <c r="J50" s="32"/>
    </row>
    <row r="51" spans="1:10" s="9" customFormat="1" ht="18" customHeight="1">
      <c r="A51" s="36"/>
      <c r="B51" s="37"/>
      <c r="C51" s="37"/>
      <c r="D51" s="38"/>
      <c r="E51" s="26" t="s">
        <v>541</v>
      </c>
      <c r="F51" s="45">
        <v>1</v>
      </c>
      <c r="G51" s="32"/>
      <c r="H51" s="32"/>
      <c r="I51" s="32"/>
      <c r="J51" s="32"/>
    </row>
    <row r="52" spans="1:10" s="9" customFormat="1" ht="12">
      <c r="A52" s="40"/>
      <c r="B52" s="41"/>
      <c r="C52" s="41"/>
      <c r="D52" s="42"/>
      <c r="E52" s="43" t="s">
        <v>542</v>
      </c>
      <c r="F52" s="43" t="s">
        <v>409</v>
      </c>
      <c r="G52" s="28"/>
      <c r="H52" s="28"/>
      <c r="I52" s="28"/>
      <c r="J52" s="28"/>
    </row>
    <row r="53" spans="1:10" s="9" customFormat="1" ht="12.75">
      <c r="A53" s="47" t="s">
        <v>543</v>
      </c>
      <c r="B53" s="48">
        <v>501</v>
      </c>
      <c r="C53" s="48">
        <v>501</v>
      </c>
      <c r="D53" s="47"/>
      <c r="E53" s="27" t="s">
        <v>544</v>
      </c>
      <c r="F53" s="26" t="s">
        <v>545</v>
      </c>
      <c r="G53" s="49" t="s">
        <v>546</v>
      </c>
      <c r="H53" s="29">
        <v>0.9</v>
      </c>
      <c r="I53" s="26" t="s">
        <v>547</v>
      </c>
      <c r="J53" s="29">
        <v>1</v>
      </c>
    </row>
    <row r="54" spans="1:10" s="9" customFormat="1" ht="12">
      <c r="A54" s="50"/>
      <c r="B54" s="51"/>
      <c r="C54" s="51"/>
      <c r="D54" s="50"/>
      <c r="E54" s="26" t="s">
        <v>477</v>
      </c>
      <c r="F54" s="29">
        <v>1</v>
      </c>
      <c r="G54" s="26" t="s">
        <v>548</v>
      </c>
      <c r="H54" s="26" t="s">
        <v>516</v>
      </c>
      <c r="I54" s="26" t="s">
        <v>549</v>
      </c>
      <c r="J54" s="29">
        <v>1</v>
      </c>
    </row>
    <row r="55" spans="1:10" s="9" customFormat="1" ht="12">
      <c r="A55" s="50"/>
      <c r="B55" s="51"/>
      <c r="C55" s="51"/>
      <c r="D55" s="50"/>
      <c r="E55" s="26" t="s">
        <v>550</v>
      </c>
      <c r="F55" s="29">
        <v>1</v>
      </c>
      <c r="G55" s="26" t="s">
        <v>551</v>
      </c>
      <c r="H55" s="26" t="s">
        <v>516</v>
      </c>
      <c r="I55" s="28"/>
      <c r="J55" s="28"/>
    </row>
    <row r="56" spans="1:10" s="9" customFormat="1" ht="12">
      <c r="A56" s="50"/>
      <c r="B56" s="51"/>
      <c r="C56" s="51"/>
      <c r="D56" s="50"/>
      <c r="E56" s="26" t="s">
        <v>552</v>
      </c>
      <c r="F56" s="29">
        <v>1</v>
      </c>
      <c r="G56" s="26" t="s">
        <v>553</v>
      </c>
      <c r="H56" s="26" t="s">
        <v>516</v>
      </c>
      <c r="I56" s="28"/>
      <c r="J56" s="28"/>
    </row>
    <row r="57" spans="1:10" s="9" customFormat="1" ht="12">
      <c r="A57" s="50"/>
      <c r="B57" s="51"/>
      <c r="C57" s="51"/>
      <c r="D57" s="50"/>
      <c r="E57" s="52" t="s">
        <v>554</v>
      </c>
      <c r="F57" s="53" t="s">
        <v>555</v>
      </c>
      <c r="G57" s="28"/>
      <c r="H57" s="28"/>
      <c r="I57" s="28"/>
      <c r="J57" s="28"/>
    </row>
    <row r="58" spans="1:10" s="9" customFormat="1" ht="12">
      <c r="A58" s="54"/>
      <c r="B58" s="55"/>
      <c r="C58" s="55"/>
      <c r="D58" s="54"/>
      <c r="E58" s="56"/>
      <c r="F58" s="57"/>
      <c r="G58" s="28"/>
      <c r="H58" s="28"/>
      <c r="I58" s="28"/>
      <c r="J58" s="28"/>
    </row>
    <row r="59" spans="1:10" s="9" customFormat="1" ht="12">
      <c r="A59" s="47" t="s">
        <v>556</v>
      </c>
      <c r="B59" s="58">
        <v>25</v>
      </c>
      <c r="C59" s="48">
        <v>25</v>
      </c>
      <c r="D59" s="47"/>
      <c r="E59" s="27" t="s">
        <v>557</v>
      </c>
      <c r="F59" s="26" t="s">
        <v>558</v>
      </c>
      <c r="G59" s="27" t="s">
        <v>559</v>
      </c>
      <c r="H59" s="26" t="s">
        <v>516</v>
      </c>
      <c r="I59" s="26" t="s">
        <v>560</v>
      </c>
      <c r="J59" s="29">
        <v>1</v>
      </c>
    </row>
    <row r="60" spans="1:10" s="9" customFormat="1" ht="12">
      <c r="A60" s="50"/>
      <c r="B60" s="59"/>
      <c r="C60" s="51"/>
      <c r="D60" s="50"/>
      <c r="E60" s="27" t="s">
        <v>561</v>
      </c>
      <c r="F60" s="60" t="s">
        <v>562</v>
      </c>
      <c r="G60" s="27" t="s">
        <v>563</v>
      </c>
      <c r="H60" s="29">
        <v>1</v>
      </c>
      <c r="I60" s="26" t="s">
        <v>564</v>
      </c>
      <c r="J60" s="29">
        <v>1</v>
      </c>
    </row>
    <row r="61" spans="1:10" s="9" customFormat="1" ht="12">
      <c r="A61" s="54"/>
      <c r="B61" s="61"/>
      <c r="C61" s="55"/>
      <c r="D61" s="54"/>
      <c r="E61" s="27" t="s">
        <v>565</v>
      </c>
      <c r="F61" s="29">
        <v>1</v>
      </c>
      <c r="G61" s="28"/>
      <c r="H61" s="28"/>
      <c r="I61" s="28"/>
      <c r="J61" s="28"/>
    </row>
    <row r="62" spans="1:10" s="9" customFormat="1" ht="12">
      <c r="A62" s="47" t="s">
        <v>566</v>
      </c>
      <c r="B62" s="48">
        <v>5</v>
      </c>
      <c r="C62" s="48">
        <v>5</v>
      </c>
      <c r="D62" s="47"/>
      <c r="E62" s="26" t="s">
        <v>567</v>
      </c>
      <c r="F62" s="26" t="s">
        <v>568</v>
      </c>
      <c r="G62" s="27" t="s">
        <v>569</v>
      </c>
      <c r="H62" s="26" t="s">
        <v>516</v>
      </c>
      <c r="I62" s="26" t="s">
        <v>482</v>
      </c>
      <c r="J62" s="26" t="s">
        <v>456</v>
      </c>
    </row>
    <row r="63" spans="1:10" s="9" customFormat="1" ht="12">
      <c r="A63" s="50"/>
      <c r="B63" s="51"/>
      <c r="C63" s="51"/>
      <c r="D63" s="50"/>
      <c r="E63" s="26" t="s">
        <v>570</v>
      </c>
      <c r="F63" s="26" t="s">
        <v>571</v>
      </c>
      <c r="G63" s="26" t="s">
        <v>572</v>
      </c>
      <c r="H63" s="26" t="s">
        <v>573</v>
      </c>
      <c r="I63" s="26" t="s">
        <v>564</v>
      </c>
      <c r="J63" s="26" t="s">
        <v>456</v>
      </c>
    </row>
    <row r="64" spans="1:10" s="9" customFormat="1" ht="12">
      <c r="A64" s="50"/>
      <c r="B64" s="51"/>
      <c r="C64" s="51"/>
      <c r="D64" s="50"/>
      <c r="E64" s="26" t="s">
        <v>574</v>
      </c>
      <c r="F64" s="29">
        <v>1</v>
      </c>
      <c r="G64" s="26" t="s">
        <v>575</v>
      </c>
      <c r="H64" s="26" t="s">
        <v>460</v>
      </c>
      <c r="I64" s="28"/>
      <c r="J64" s="28"/>
    </row>
    <row r="65" spans="1:10" s="9" customFormat="1" ht="12">
      <c r="A65" s="50"/>
      <c r="B65" s="51"/>
      <c r="C65" s="51"/>
      <c r="D65" s="50"/>
      <c r="E65" s="26" t="s">
        <v>576</v>
      </c>
      <c r="F65" s="29">
        <v>1</v>
      </c>
      <c r="G65" s="26" t="s">
        <v>577</v>
      </c>
      <c r="H65" s="26" t="s">
        <v>460</v>
      </c>
      <c r="I65" s="28"/>
      <c r="J65" s="28"/>
    </row>
    <row r="66" spans="1:10" s="9" customFormat="1" ht="12">
      <c r="A66" s="50"/>
      <c r="B66" s="51"/>
      <c r="C66" s="51"/>
      <c r="D66" s="50"/>
      <c r="E66" s="26" t="s">
        <v>578</v>
      </c>
      <c r="F66" s="29" t="s">
        <v>579</v>
      </c>
      <c r="G66" s="28"/>
      <c r="H66" s="28"/>
      <c r="I66" s="28"/>
      <c r="J66" s="28"/>
    </row>
    <row r="67" spans="1:10" s="9" customFormat="1" ht="12">
      <c r="A67" s="50"/>
      <c r="B67" s="51"/>
      <c r="C67" s="51"/>
      <c r="D67" s="50"/>
      <c r="E67" s="26" t="s">
        <v>580</v>
      </c>
      <c r="F67" s="26" t="s">
        <v>581</v>
      </c>
      <c r="G67" s="28"/>
      <c r="H67" s="28"/>
      <c r="I67" s="28"/>
      <c r="J67" s="28"/>
    </row>
    <row r="68" spans="1:10" s="9" customFormat="1" ht="12">
      <c r="A68" s="54"/>
      <c r="B68" s="55"/>
      <c r="C68" s="55"/>
      <c r="D68" s="54"/>
      <c r="E68" s="26" t="s">
        <v>582</v>
      </c>
      <c r="F68" s="26" t="s">
        <v>456</v>
      </c>
      <c r="G68" s="28"/>
      <c r="H68" s="28"/>
      <c r="I68" s="28"/>
      <c r="J68" s="28"/>
    </row>
    <row r="69" spans="1:10" s="9" customFormat="1" ht="12">
      <c r="A69" s="47" t="s">
        <v>583</v>
      </c>
      <c r="B69" s="48">
        <v>144</v>
      </c>
      <c r="C69" s="48">
        <v>144</v>
      </c>
      <c r="D69" s="47"/>
      <c r="E69" s="26" t="s">
        <v>584</v>
      </c>
      <c r="F69" s="26" t="s">
        <v>366</v>
      </c>
      <c r="G69" s="27" t="s">
        <v>493</v>
      </c>
      <c r="H69" s="26" t="s">
        <v>460</v>
      </c>
      <c r="I69" s="26" t="s">
        <v>474</v>
      </c>
      <c r="J69" s="26" t="s">
        <v>456</v>
      </c>
    </row>
    <row r="70" spans="1:10" s="9" customFormat="1" ht="12">
      <c r="A70" s="50"/>
      <c r="B70" s="51"/>
      <c r="C70" s="51"/>
      <c r="D70" s="50"/>
      <c r="E70" s="26" t="s">
        <v>499</v>
      </c>
      <c r="F70" s="26" t="s">
        <v>456</v>
      </c>
      <c r="G70" s="26" t="s">
        <v>585</v>
      </c>
      <c r="H70" s="26" t="s">
        <v>516</v>
      </c>
      <c r="I70" s="26" t="s">
        <v>586</v>
      </c>
      <c r="J70" s="26" t="s">
        <v>456</v>
      </c>
    </row>
    <row r="71" spans="1:10" s="9" customFormat="1" ht="12">
      <c r="A71" s="50"/>
      <c r="B71" s="51"/>
      <c r="C71" s="51"/>
      <c r="D71" s="50"/>
      <c r="E71" s="26" t="s">
        <v>587</v>
      </c>
      <c r="F71" s="26" t="s">
        <v>588</v>
      </c>
      <c r="G71" s="28"/>
      <c r="H71" s="28"/>
      <c r="I71" s="28"/>
      <c r="J71" s="28"/>
    </row>
    <row r="72" spans="1:10" s="9" customFormat="1" ht="12">
      <c r="A72" s="50"/>
      <c r="B72" s="51"/>
      <c r="C72" s="51"/>
      <c r="D72" s="50"/>
      <c r="E72" s="26" t="s">
        <v>501</v>
      </c>
      <c r="F72" s="26" t="s">
        <v>456</v>
      </c>
      <c r="G72" s="28"/>
      <c r="H72" s="28"/>
      <c r="I72" s="28"/>
      <c r="J72" s="28"/>
    </row>
    <row r="73" spans="1:10" s="9" customFormat="1" ht="12">
      <c r="A73" s="50"/>
      <c r="B73" s="51"/>
      <c r="C73" s="51"/>
      <c r="D73" s="50"/>
      <c r="E73" s="26" t="s">
        <v>589</v>
      </c>
      <c r="F73" s="26" t="s">
        <v>456</v>
      </c>
      <c r="G73" s="28"/>
      <c r="H73" s="28"/>
      <c r="I73" s="28"/>
      <c r="J73" s="28"/>
    </row>
    <row r="74" spans="1:10" s="9" customFormat="1" ht="12">
      <c r="A74" s="54"/>
      <c r="B74" s="55"/>
      <c r="C74" s="55"/>
      <c r="D74" s="54"/>
      <c r="E74" s="26" t="s">
        <v>590</v>
      </c>
      <c r="F74" s="26" t="s">
        <v>591</v>
      </c>
      <c r="G74" s="28"/>
      <c r="H74" s="28"/>
      <c r="I74" s="28"/>
      <c r="J74" s="28"/>
    </row>
    <row r="75" spans="1:10" s="9" customFormat="1" ht="12">
      <c r="A75" s="47" t="s">
        <v>592</v>
      </c>
      <c r="B75" s="48">
        <v>1507.9</v>
      </c>
      <c r="C75" s="48">
        <v>1507.9</v>
      </c>
      <c r="D75" s="47"/>
      <c r="E75" s="26" t="s">
        <v>593</v>
      </c>
      <c r="F75" s="26" t="s">
        <v>364</v>
      </c>
      <c r="G75" s="27" t="s">
        <v>594</v>
      </c>
      <c r="H75" s="26" t="s">
        <v>516</v>
      </c>
      <c r="I75" s="26" t="s">
        <v>474</v>
      </c>
      <c r="J75" s="26" t="s">
        <v>456</v>
      </c>
    </row>
    <row r="76" spans="1:10" s="9" customFormat="1" ht="12">
      <c r="A76" s="50"/>
      <c r="B76" s="51"/>
      <c r="C76" s="51"/>
      <c r="D76" s="50"/>
      <c r="E76" s="26" t="s">
        <v>595</v>
      </c>
      <c r="F76" s="26" t="s">
        <v>596</v>
      </c>
      <c r="G76" s="26" t="s">
        <v>597</v>
      </c>
      <c r="H76" s="26" t="s">
        <v>473</v>
      </c>
      <c r="I76" s="26" t="s">
        <v>482</v>
      </c>
      <c r="J76" s="26" t="s">
        <v>456</v>
      </c>
    </row>
    <row r="77" spans="1:10" s="9" customFormat="1" ht="12">
      <c r="A77" s="50"/>
      <c r="B77" s="51"/>
      <c r="C77" s="51"/>
      <c r="D77" s="50"/>
      <c r="E77" s="26" t="s">
        <v>499</v>
      </c>
      <c r="F77" s="26" t="s">
        <v>456</v>
      </c>
      <c r="G77" s="26" t="s">
        <v>598</v>
      </c>
      <c r="H77" s="26" t="s">
        <v>516</v>
      </c>
      <c r="I77" s="28"/>
      <c r="J77" s="28"/>
    </row>
    <row r="78" spans="1:10" s="9" customFormat="1" ht="12">
      <c r="A78" s="50"/>
      <c r="B78" s="51"/>
      <c r="C78" s="51"/>
      <c r="D78" s="50"/>
      <c r="E78" s="26" t="s">
        <v>477</v>
      </c>
      <c r="F78" s="26" t="s">
        <v>456</v>
      </c>
      <c r="G78" s="26" t="s">
        <v>597</v>
      </c>
      <c r="H78" s="26" t="s">
        <v>473</v>
      </c>
      <c r="I78" s="28"/>
      <c r="J78" s="28"/>
    </row>
    <row r="79" spans="1:10" s="9" customFormat="1" ht="12">
      <c r="A79" s="50"/>
      <c r="B79" s="51"/>
      <c r="C79" s="51"/>
      <c r="D79" s="50"/>
      <c r="E79" s="26" t="s">
        <v>599</v>
      </c>
      <c r="F79" s="26" t="s">
        <v>456</v>
      </c>
      <c r="G79" s="28"/>
      <c r="H79" s="28"/>
      <c r="I79" s="28"/>
      <c r="J79" s="28"/>
    </row>
    <row r="80" spans="1:10" s="9" customFormat="1" ht="12">
      <c r="A80" s="54"/>
      <c r="B80" s="55"/>
      <c r="C80" s="55"/>
      <c r="D80" s="54"/>
      <c r="E80" s="26" t="s">
        <v>600</v>
      </c>
      <c r="F80" s="26" t="s">
        <v>601</v>
      </c>
      <c r="G80" s="28"/>
      <c r="H80" s="28"/>
      <c r="I80" s="28"/>
      <c r="J80" s="28"/>
    </row>
    <row r="81" spans="1:10" s="9" customFormat="1" ht="12">
      <c r="A81" s="47" t="s">
        <v>602</v>
      </c>
      <c r="B81" s="48">
        <v>1716.6</v>
      </c>
      <c r="C81" s="48">
        <v>1716.6</v>
      </c>
      <c r="D81" s="47"/>
      <c r="E81" s="28" t="s">
        <v>603</v>
      </c>
      <c r="F81" s="28" t="s">
        <v>604</v>
      </c>
      <c r="G81" s="28" t="s">
        <v>605</v>
      </c>
      <c r="H81" s="62" t="s">
        <v>456</v>
      </c>
      <c r="I81" s="28" t="s">
        <v>606</v>
      </c>
      <c r="J81" s="63" t="s">
        <v>456</v>
      </c>
    </row>
    <row r="82" spans="1:10" s="9" customFormat="1" ht="12">
      <c r="A82" s="50"/>
      <c r="B82" s="51"/>
      <c r="C82" s="51"/>
      <c r="D82" s="50"/>
      <c r="E82" s="28" t="s">
        <v>607</v>
      </c>
      <c r="F82" s="28" t="s">
        <v>608</v>
      </c>
      <c r="G82" s="28" t="s">
        <v>609</v>
      </c>
      <c r="H82" s="63">
        <v>1</v>
      </c>
      <c r="I82" s="28" t="s">
        <v>610</v>
      </c>
      <c r="J82" s="63" t="s">
        <v>456</v>
      </c>
    </row>
    <row r="83" spans="1:10" s="9" customFormat="1" ht="12">
      <c r="A83" s="54"/>
      <c r="B83" s="55"/>
      <c r="C83" s="55"/>
      <c r="D83" s="54"/>
      <c r="E83" s="28" t="s">
        <v>611</v>
      </c>
      <c r="F83" s="28" t="s">
        <v>612</v>
      </c>
      <c r="G83" s="28"/>
      <c r="H83" s="28"/>
      <c r="I83" s="28"/>
      <c r="J83" s="28"/>
    </row>
    <row r="84" spans="1:10" s="9" customFormat="1" ht="12">
      <c r="A84" s="47" t="s">
        <v>613</v>
      </c>
      <c r="B84" s="48">
        <v>864</v>
      </c>
      <c r="C84" s="48">
        <v>864</v>
      </c>
      <c r="D84" s="47"/>
      <c r="E84" s="28" t="s">
        <v>614</v>
      </c>
      <c r="F84" s="64" t="s">
        <v>375</v>
      </c>
      <c r="G84" s="28" t="s">
        <v>615</v>
      </c>
      <c r="H84" s="65" t="s">
        <v>616</v>
      </c>
      <c r="I84" s="28" t="s">
        <v>617</v>
      </c>
      <c r="J84" s="65" t="s">
        <v>456</v>
      </c>
    </row>
    <row r="85" spans="1:10" s="9" customFormat="1" ht="12">
      <c r="A85" s="50"/>
      <c r="B85" s="51"/>
      <c r="C85" s="51"/>
      <c r="D85" s="50"/>
      <c r="E85" s="28" t="s">
        <v>618</v>
      </c>
      <c r="F85" s="65">
        <v>1</v>
      </c>
      <c r="G85" s="28" t="s">
        <v>619</v>
      </c>
      <c r="H85" s="65" t="s">
        <v>460</v>
      </c>
      <c r="I85" s="28" t="s">
        <v>620</v>
      </c>
      <c r="J85" s="65" t="s">
        <v>456</v>
      </c>
    </row>
    <row r="86" spans="1:10" s="9" customFormat="1" ht="12">
      <c r="A86" s="54"/>
      <c r="B86" s="55"/>
      <c r="C86" s="55"/>
      <c r="D86" s="54"/>
      <c r="E86" s="28"/>
      <c r="F86" s="28"/>
      <c r="G86" s="28" t="s">
        <v>621</v>
      </c>
      <c r="H86" s="65" t="s">
        <v>468</v>
      </c>
      <c r="I86" s="28"/>
      <c r="J86" s="28"/>
    </row>
    <row r="87" spans="1:10" s="9" customFormat="1" ht="12">
      <c r="A87" s="47" t="s">
        <v>376</v>
      </c>
      <c r="B87" s="48">
        <v>1964</v>
      </c>
      <c r="C87" s="48">
        <v>1964</v>
      </c>
      <c r="D87" s="47"/>
      <c r="E87" s="28" t="s">
        <v>622</v>
      </c>
      <c r="F87" s="28" t="s">
        <v>623</v>
      </c>
      <c r="G87" s="28" t="s">
        <v>624</v>
      </c>
      <c r="H87" s="66">
        <v>1</v>
      </c>
      <c r="I87" s="26" t="s">
        <v>625</v>
      </c>
      <c r="J87" s="29">
        <v>0.9</v>
      </c>
    </row>
    <row r="88" spans="1:10" s="9" customFormat="1" ht="12">
      <c r="A88" s="50"/>
      <c r="B88" s="51"/>
      <c r="C88" s="51"/>
      <c r="D88" s="50"/>
      <c r="E88" s="28" t="s">
        <v>626</v>
      </c>
      <c r="F88" s="28" t="s">
        <v>627</v>
      </c>
      <c r="G88" s="28" t="s">
        <v>628</v>
      </c>
      <c r="H88" s="28" t="s">
        <v>629</v>
      </c>
      <c r="I88" s="26" t="s">
        <v>630</v>
      </c>
      <c r="J88" s="29">
        <v>0.9</v>
      </c>
    </row>
    <row r="89" spans="1:10" s="9" customFormat="1" ht="12">
      <c r="A89" s="50"/>
      <c r="B89" s="51"/>
      <c r="C89" s="51"/>
      <c r="D89" s="50"/>
      <c r="E89" s="28" t="s">
        <v>631</v>
      </c>
      <c r="F89" s="28" t="s">
        <v>632</v>
      </c>
      <c r="G89" s="28" t="s">
        <v>633</v>
      </c>
      <c r="H89" s="28" t="s">
        <v>454</v>
      </c>
      <c r="I89" s="28"/>
      <c r="J89" s="28"/>
    </row>
    <row r="90" spans="1:10" s="9" customFormat="1" ht="24">
      <c r="A90" s="50"/>
      <c r="B90" s="51"/>
      <c r="C90" s="51"/>
      <c r="D90" s="50"/>
      <c r="E90" s="28" t="s">
        <v>634</v>
      </c>
      <c r="F90" s="67" t="s">
        <v>635</v>
      </c>
      <c r="G90" s="28"/>
      <c r="H90" s="28"/>
      <c r="I90" s="28"/>
      <c r="J90" s="28"/>
    </row>
    <row r="91" spans="1:10" s="9" customFormat="1" ht="12">
      <c r="A91" s="50"/>
      <c r="B91" s="51"/>
      <c r="C91" s="51"/>
      <c r="D91" s="50"/>
      <c r="E91" s="28" t="s">
        <v>618</v>
      </c>
      <c r="F91" s="66">
        <v>1</v>
      </c>
      <c r="G91" s="28"/>
      <c r="H91" s="28"/>
      <c r="I91" s="28"/>
      <c r="J91" s="28"/>
    </row>
    <row r="92" spans="1:10" s="9" customFormat="1" ht="12">
      <c r="A92" s="50"/>
      <c r="B92" s="51"/>
      <c r="C92" s="51"/>
      <c r="D92" s="50"/>
      <c r="E92" s="28" t="s">
        <v>636</v>
      </c>
      <c r="F92" s="28" t="s">
        <v>637</v>
      </c>
      <c r="G92" s="28"/>
      <c r="H92" s="28"/>
      <c r="I92" s="28"/>
      <c r="J92" s="28"/>
    </row>
    <row r="93" spans="1:10" s="9" customFormat="1" ht="30" customHeight="1">
      <c r="A93" s="50"/>
      <c r="B93" s="51"/>
      <c r="C93" s="51"/>
      <c r="D93" s="50"/>
      <c r="E93" s="28" t="s">
        <v>638</v>
      </c>
      <c r="F93" s="67" t="s">
        <v>639</v>
      </c>
      <c r="G93" s="28"/>
      <c r="H93" s="28"/>
      <c r="I93" s="28"/>
      <c r="J93" s="28"/>
    </row>
    <row r="94" spans="1:10" s="9" customFormat="1" ht="12">
      <c r="A94" s="54"/>
      <c r="B94" s="55"/>
      <c r="C94" s="55"/>
      <c r="D94" s="54"/>
      <c r="E94" s="28" t="s">
        <v>640</v>
      </c>
      <c r="F94" s="28" t="s">
        <v>641</v>
      </c>
      <c r="G94" s="28"/>
      <c r="H94" s="28"/>
      <c r="I94" s="28"/>
      <c r="J94" s="28"/>
    </row>
    <row r="95" spans="1:10" s="9" customFormat="1" ht="12">
      <c r="A95" s="47" t="s">
        <v>642</v>
      </c>
      <c r="B95" s="48">
        <v>1531</v>
      </c>
      <c r="C95" s="48">
        <v>1531</v>
      </c>
      <c r="D95" s="47"/>
      <c r="E95" s="26" t="s">
        <v>643</v>
      </c>
      <c r="F95" s="26" t="s">
        <v>627</v>
      </c>
      <c r="G95" s="26" t="s">
        <v>644</v>
      </c>
      <c r="H95" s="29">
        <v>0.93</v>
      </c>
      <c r="I95" s="26" t="s">
        <v>625</v>
      </c>
      <c r="J95" s="29">
        <v>0.9</v>
      </c>
    </row>
    <row r="96" spans="1:10" s="9" customFormat="1" ht="12">
      <c r="A96" s="50"/>
      <c r="B96" s="51"/>
      <c r="C96" s="51"/>
      <c r="D96" s="50"/>
      <c r="E96" s="26" t="s">
        <v>645</v>
      </c>
      <c r="F96" s="26" t="s">
        <v>375</v>
      </c>
      <c r="G96" s="26" t="s">
        <v>646</v>
      </c>
      <c r="H96" s="29" t="s">
        <v>647</v>
      </c>
      <c r="I96" s="26" t="s">
        <v>630</v>
      </c>
      <c r="J96" s="29">
        <v>0.9</v>
      </c>
    </row>
    <row r="97" spans="1:10" s="9" customFormat="1" ht="12">
      <c r="A97" s="54"/>
      <c r="B97" s="55"/>
      <c r="C97" s="55"/>
      <c r="D97" s="54"/>
      <c r="E97" s="26" t="s">
        <v>648</v>
      </c>
      <c r="F97" s="26" t="s">
        <v>468</v>
      </c>
      <c r="G97" s="26" t="s">
        <v>649</v>
      </c>
      <c r="H97" s="26" t="s">
        <v>629</v>
      </c>
      <c r="I97" s="28"/>
      <c r="J97" s="28"/>
    </row>
    <row r="98" spans="1:10" s="9" customFormat="1" ht="36">
      <c r="A98" s="47" t="s">
        <v>650</v>
      </c>
      <c r="B98" s="48">
        <v>9735.3</v>
      </c>
      <c r="C98" s="48">
        <v>9735.3</v>
      </c>
      <c r="D98" s="47"/>
      <c r="E98" s="26" t="s">
        <v>651</v>
      </c>
      <c r="F98" s="26" t="s">
        <v>652</v>
      </c>
      <c r="G98" s="27" t="s">
        <v>653</v>
      </c>
      <c r="H98" s="60" t="s">
        <v>654</v>
      </c>
      <c r="I98" s="26" t="s">
        <v>482</v>
      </c>
      <c r="J98" s="29">
        <v>1</v>
      </c>
    </row>
    <row r="99" spans="1:10" s="9" customFormat="1" ht="12">
      <c r="A99" s="50"/>
      <c r="B99" s="51"/>
      <c r="C99" s="51"/>
      <c r="D99" s="50"/>
      <c r="E99" s="26" t="s">
        <v>655</v>
      </c>
      <c r="F99" s="29">
        <v>1</v>
      </c>
      <c r="G99" s="27" t="s">
        <v>656</v>
      </c>
      <c r="H99" s="29">
        <v>1</v>
      </c>
      <c r="I99" s="26" t="s">
        <v>469</v>
      </c>
      <c r="J99" s="29">
        <v>1</v>
      </c>
    </row>
    <row r="100" spans="1:10" s="9" customFormat="1" ht="12">
      <c r="A100" s="50"/>
      <c r="B100" s="51"/>
      <c r="C100" s="51"/>
      <c r="D100" s="50"/>
      <c r="E100" s="26" t="s">
        <v>657</v>
      </c>
      <c r="F100" s="29" t="s">
        <v>658</v>
      </c>
      <c r="G100" s="28"/>
      <c r="H100" s="28"/>
      <c r="I100" s="28"/>
      <c r="J100" s="28"/>
    </row>
    <row r="101" spans="1:10" s="9" customFormat="1" ht="12">
      <c r="A101" s="50"/>
      <c r="B101" s="51"/>
      <c r="C101" s="51"/>
      <c r="D101" s="50"/>
      <c r="E101" s="26" t="s">
        <v>659</v>
      </c>
      <c r="F101" s="29" t="s">
        <v>660</v>
      </c>
      <c r="G101" s="28"/>
      <c r="H101" s="28"/>
      <c r="I101" s="28"/>
      <c r="J101" s="28"/>
    </row>
    <row r="102" spans="1:10" s="9" customFormat="1" ht="12">
      <c r="A102" s="50"/>
      <c r="B102" s="51"/>
      <c r="C102" s="51"/>
      <c r="D102" s="50"/>
      <c r="E102" s="26" t="s">
        <v>661</v>
      </c>
      <c r="F102" s="29" t="s">
        <v>662</v>
      </c>
      <c r="G102" s="28"/>
      <c r="H102" s="28"/>
      <c r="I102" s="28"/>
      <c r="J102" s="28"/>
    </row>
    <row r="103" spans="1:10" s="9" customFormat="1" ht="12">
      <c r="A103" s="50"/>
      <c r="B103" s="51"/>
      <c r="C103" s="51"/>
      <c r="D103" s="50"/>
      <c r="E103" s="26" t="s">
        <v>663</v>
      </c>
      <c r="F103" s="29" t="s">
        <v>664</v>
      </c>
      <c r="G103" s="28"/>
      <c r="H103" s="28"/>
      <c r="I103" s="28"/>
      <c r="J103" s="28"/>
    </row>
    <row r="104" spans="1:10" s="9" customFormat="1" ht="12">
      <c r="A104" s="50"/>
      <c r="B104" s="51"/>
      <c r="C104" s="51"/>
      <c r="D104" s="50"/>
      <c r="E104" s="26" t="s">
        <v>665</v>
      </c>
      <c r="F104" s="29" t="s">
        <v>666</v>
      </c>
      <c r="G104" s="28"/>
      <c r="H104" s="28"/>
      <c r="I104" s="28"/>
      <c r="J104" s="28"/>
    </row>
    <row r="105" spans="1:10" s="9" customFormat="1" ht="12">
      <c r="A105" s="54"/>
      <c r="B105" s="55"/>
      <c r="C105" s="55"/>
      <c r="D105" s="54"/>
      <c r="E105" s="26" t="s">
        <v>667</v>
      </c>
      <c r="F105" s="29" t="s">
        <v>668</v>
      </c>
      <c r="G105" s="28"/>
      <c r="H105" s="28"/>
      <c r="I105" s="28"/>
      <c r="J105" s="28"/>
    </row>
    <row r="106" spans="1:10" s="9" customFormat="1" ht="12">
      <c r="A106" s="47" t="s">
        <v>669</v>
      </c>
      <c r="B106" s="48">
        <v>572</v>
      </c>
      <c r="C106" s="48">
        <v>572</v>
      </c>
      <c r="D106" s="47"/>
      <c r="E106" s="26" t="s">
        <v>670</v>
      </c>
      <c r="F106" s="26" t="s">
        <v>671</v>
      </c>
      <c r="G106" s="27" t="s">
        <v>493</v>
      </c>
      <c r="H106" s="26" t="s">
        <v>460</v>
      </c>
      <c r="I106" s="26" t="s">
        <v>482</v>
      </c>
      <c r="J106" s="26" t="s">
        <v>456</v>
      </c>
    </row>
    <row r="107" spans="1:10" s="9" customFormat="1" ht="12">
      <c r="A107" s="50"/>
      <c r="B107" s="51"/>
      <c r="C107" s="51"/>
      <c r="D107" s="50"/>
      <c r="E107" s="26" t="s">
        <v>361</v>
      </c>
      <c r="F107" s="26" t="s">
        <v>362</v>
      </c>
      <c r="G107" s="26" t="s">
        <v>672</v>
      </c>
      <c r="H107" s="26" t="s">
        <v>516</v>
      </c>
      <c r="I107" s="28"/>
      <c r="J107" s="28"/>
    </row>
    <row r="108" spans="1:10" s="9" customFormat="1" ht="12">
      <c r="A108" s="50"/>
      <c r="B108" s="51"/>
      <c r="C108" s="51"/>
      <c r="D108" s="50"/>
      <c r="E108" s="26" t="s">
        <v>499</v>
      </c>
      <c r="F108" s="26" t="s">
        <v>456</v>
      </c>
      <c r="G108" s="28"/>
      <c r="H108" s="28"/>
      <c r="I108" s="28"/>
      <c r="J108" s="28"/>
    </row>
    <row r="109" spans="1:10" s="9" customFormat="1" ht="12">
      <c r="A109" s="50"/>
      <c r="B109" s="51"/>
      <c r="C109" s="51"/>
      <c r="D109" s="50"/>
      <c r="E109" s="26" t="s">
        <v>477</v>
      </c>
      <c r="F109" s="26" t="s">
        <v>456</v>
      </c>
      <c r="G109" s="28"/>
      <c r="H109" s="28"/>
      <c r="I109" s="28"/>
      <c r="J109" s="28"/>
    </row>
    <row r="110" spans="1:10" s="9" customFormat="1" ht="12">
      <c r="A110" s="50"/>
      <c r="B110" s="51"/>
      <c r="C110" s="51"/>
      <c r="D110" s="50"/>
      <c r="E110" s="26" t="s">
        <v>501</v>
      </c>
      <c r="F110" s="26" t="s">
        <v>456</v>
      </c>
      <c r="G110" s="28"/>
      <c r="H110" s="28"/>
      <c r="I110" s="28"/>
      <c r="J110" s="28"/>
    </row>
    <row r="111" spans="1:10" s="9" customFormat="1" ht="24">
      <c r="A111" s="54"/>
      <c r="B111" s="55"/>
      <c r="C111" s="55"/>
      <c r="D111" s="54"/>
      <c r="E111" s="26" t="s">
        <v>673</v>
      </c>
      <c r="F111" s="27" t="s">
        <v>674</v>
      </c>
      <c r="G111" s="28"/>
      <c r="H111" s="28"/>
      <c r="I111" s="28"/>
      <c r="J111" s="28"/>
    </row>
    <row r="112" spans="1:10" s="9" customFormat="1" ht="12">
      <c r="A112" s="47" t="s">
        <v>675</v>
      </c>
      <c r="B112" s="48">
        <v>72</v>
      </c>
      <c r="C112" s="48">
        <v>72</v>
      </c>
      <c r="D112" s="47"/>
      <c r="E112" s="26" t="s">
        <v>676</v>
      </c>
      <c r="F112" s="26">
        <v>50</v>
      </c>
      <c r="G112" s="27" t="s">
        <v>453</v>
      </c>
      <c r="H112" s="26" t="s">
        <v>454</v>
      </c>
      <c r="I112" s="26" t="s">
        <v>469</v>
      </c>
      <c r="J112" s="26" t="s">
        <v>456</v>
      </c>
    </row>
    <row r="113" spans="1:10" s="9" customFormat="1" ht="12">
      <c r="A113" s="50"/>
      <c r="B113" s="51"/>
      <c r="C113" s="51"/>
      <c r="D113" s="50"/>
      <c r="E113" s="26" t="s">
        <v>677</v>
      </c>
      <c r="F113" s="26">
        <v>22</v>
      </c>
      <c r="G113" s="26" t="s">
        <v>678</v>
      </c>
      <c r="H113" s="26" t="s">
        <v>460</v>
      </c>
      <c r="I113" s="26" t="s">
        <v>474</v>
      </c>
      <c r="J113" s="26" t="s">
        <v>456</v>
      </c>
    </row>
    <row r="114" spans="1:10" s="9" customFormat="1" ht="12">
      <c r="A114" s="50"/>
      <c r="B114" s="51"/>
      <c r="C114" s="51"/>
      <c r="D114" s="50"/>
      <c r="E114" s="26" t="s">
        <v>679</v>
      </c>
      <c r="F114" s="26" t="s">
        <v>456</v>
      </c>
      <c r="G114" s="28"/>
      <c r="H114" s="28"/>
      <c r="I114" s="28"/>
      <c r="J114" s="28"/>
    </row>
    <row r="115" spans="1:10" s="9" customFormat="1" ht="12">
      <c r="A115" s="50"/>
      <c r="B115" s="51"/>
      <c r="C115" s="51"/>
      <c r="D115" s="50"/>
      <c r="E115" s="26" t="s">
        <v>680</v>
      </c>
      <c r="F115" s="26" t="s">
        <v>456</v>
      </c>
      <c r="G115" s="28"/>
      <c r="H115" s="28"/>
      <c r="I115" s="28"/>
      <c r="J115" s="28"/>
    </row>
    <row r="116" spans="1:10" s="9" customFormat="1" ht="12">
      <c r="A116" s="50"/>
      <c r="B116" s="51"/>
      <c r="C116" s="51"/>
      <c r="D116" s="50"/>
      <c r="E116" s="26" t="s">
        <v>501</v>
      </c>
      <c r="F116" s="26" t="s">
        <v>456</v>
      </c>
      <c r="G116" s="28"/>
      <c r="H116" s="28"/>
      <c r="I116" s="28"/>
      <c r="J116" s="28"/>
    </row>
    <row r="117" spans="1:10" s="9" customFormat="1" ht="12">
      <c r="A117" s="50"/>
      <c r="B117" s="51"/>
      <c r="C117" s="51"/>
      <c r="D117" s="50"/>
      <c r="E117" s="26" t="s">
        <v>681</v>
      </c>
      <c r="F117" s="26" t="s">
        <v>456</v>
      </c>
      <c r="G117" s="28"/>
      <c r="H117" s="28"/>
      <c r="I117" s="28"/>
      <c r="J117" s="28"/>
    </row>
    <row r="118" spans="1:10" s="9" customFormat="1" ht="12">
      <c r="A118" s="54"/>
      <c r="B118" s="55"/>
      <c r="C118" s="55"/>
      <c r="D118" s="54"/>
      <c r="E118" s="26" t="s">
        <v>673</v>
      </c>
      <c r="F118" s="26" t="s">
        <v>682</v>
      </c>
      <c r="G118" s="28"/>
      <c r="H118" s="28"/>
      <c r="I118" s="28"/>
      <c r="J118" s="28"/>
    </row>
    <row r="119" spans="1:10" s="9" customFormat="1" ht="12">
      <c r="A119" s="47" t="s">
        <v>683</v>
      </c>
      <c r="B119" s="48">
        <v>116</v>
      </c>
      <c r="C119" s="48">
        <v>116</v>
      </c>
      <c r="D119" s="47"/>
      <c r="E119" s="26" t="s">
        <v>684</v>
      </c>
      <c r="F119" s="26" t="s">
        <v>685</v>
      </c>
      <c r="G119" s="27" t="s">
        <v>686</v>
      </c>
      <c r="H119" s="26" t="s">
        <v>460</v>
      </c>
      <c r="I119" s="26" t="s">
        <v>469</v>
      </c>
      <c r="J119" s="26" t="s">
        <v>456</v>
      </c>
    </row>
    <row r="120" spans="1:10" s="9" customFormat="1" ht="12">
      <c r="A120" s="50"/>
      <c r="B120" s="51"/>
      <c r="C120" s="51"/>
      <c r="D120" s="50"/>
      <c r="E120" s="26" t="s">
        <v>687</v>
      </c>
      <c r="F120" s="26" t="s">
        <v>688</v>
      </c>
      <c r="G120" s="26" t="s">
        <v>689</v>
      </c>
      <c r="H120" s="26" t="s">
        <v>473</v>
      </c>
      <c r="I120" s="26" t="s">
        <v>474</v>
      </c>
      <c r="J120" s="26" t="s">
        <v>456</v>
      </c>
    </row>
    <row r="121" spans="1:10" s="9" customFormat="1" ht="12">
      <c r="A121" s="50"/>
      <c r="B121" s="51"/>
      <c r="C121" s="51"/>
      <c r="D121" s="50"/>
      <c r="E121" s="26" t="s">
        <v>690</v>
      </c>
      <c r="F121" s="26" t="s">
        <v>476</v>
      </c>
      <c r="G121" s="28"/>
      <c r="H121" s="28"/>
      <c r="I121" s="28"/>
      <c r="J121" s="28"/>
    </row>
    <row r="122" spans="1:10" s="9" customFormat="1" ht="12">
      <c r="A122" s="50"/>
      <c r="B122" s="51"/>
      <c r="C122" s="51"/>
      <c r="D122" s="50"/>
      <c r="E122" s="26" t="s">
        <v>477</v>
      </c>
      <c r="F122" s="26" t="s">
        <v>456</v>
      </c>
      <c r="G122" s="28"/>
      <c r="H122" s="28"/>
      <c r="I122" s="28"/>
      <c r="J122" s="28"/>
    </row>
    <row r="123" spans="1:10" s="9" customFormat="1" ht="12">
      <c r="A123" s="54"/>
      <c r="B123" s="55"/>
      <c r="C123" s="55"/>
      <c r="D123" s="54"/>
      <c r="E123" s="26" t="s">
        <v>691</v>
      </c>
      <c r="F123" s="26" t="s">
        <v>456</v>
      </c>
      <c r="G123" s="28"/>
      <c r="H123" s="28"/>
      <c r="I123" s="28"/>
      <c r="J123" s="28"/>
    </row>
    <row r="124" spans="1:10" s="9" customFormat="1" ht="12">
      <c r="A124" s="47" t="s">
        <v>692</v>
      </c>
      <c r="B124" s="48">
        <v>500.3</v>
      </c>
      <c r="C124" s="48">
        <v>500.3</v>
      </c>
      <c r="D124" s="47"/>
      <c r="E124" s="26" t="s">
        <v>693</v>
      </c>
      <c r="F124" s="26" t="s">
        <v>350</v>
      </c>
      <c r="G124" s="27" t="s">
        <v>493</v>
      </c>
      <c r="H124" s="26" t="s">
        <v>460</v>
      </c>
      <c r="I124" s="26" t="s">
        <v>482</v>
      </c>
      <c r="J124" s="26" t="s">
        <v>456</v>
      </c>
    </row>
    <row r="125" spans="1:10" s="9" customFormat="1" ht="12">
      <c r="A125" s="50"/>
      <c r="B125" s="51"/>
      <c r="C125" s="51"/>
      <c r="D125" s="50"/>
      <c r="E125" s="27" t="s">
        <v>694</v>
      </c>
      <c r="F125" s="26" t="s">
        <v>456</v>
      </c>
      <c r="G125" s="27" t="s">
        <v>695</v>
      </c>
      <c r="H125" s="26" t="s">
        <v>460</v>
      </c>
      <c r="I125" s="26" t="s">
        <v>469</v>
      </c>
      <c r="J125" s="26" t="s">
        <v>456</v>
      </c>
    </row>
    <row r="126" spans="1:10" s="9" customFormat="1" ht="12">
      <c r="A126" s="50"/>
      <c r="B126" s="51"/>
      <c r="C126" s="51"/>
      <c r="D126" s="50"/>
      <c r="E126" s="26" t="s">
        <v>696</v>
      </c>
      <c r="F126" s="26" t="s">
        <v>456</v>
      </c>
      <c r="G126" s="27" t="s">
        <v>697</v>
      </c>
      <c r="H126" s="26" t="s">
        <v>698</v>
      </c>
      <c r="I126" s="28"/>
      <c r="J126" s="28"/>
    </row>
    <row r="127" spans="1:10" s="9" customFormat="1" ht="12">
      <c r="A127" s="50"/>
      <c r="B127" s="51"/>
      <c r="C127" s="51"/>
      <c r="D127" s="50"/>
      <c r="E127" s="26" t="s">
        <v>550</v>
      </c>
      <c r="F127" s="26" t="s">
        <v>456</v>
      </c>
      <c r="G127" s="27" t="s">
        <v>699</v>
      </c>
      <c r="H127" s="26" t="s">
        <v>700</v>
      </c>
      <c r="I127" s="28"/>
      <c r="J127" s="28"/>
    </row>
    <row r="128" spans="1:10" s="9" customFormat="1" ht="12">
      <c r="A128" s="50"/>
      <c r="B128" s="51"/>
      <c r="C128" s="51"/>
      <c r="D128" s="50"/>
      <c r="E128" s="26" t="s">
        <v>679</v>
      </c>
      <c r="F128" s="26" t="s">
        <v>456</v>
      </c>
      <c r="G128" s="28"/>
      <c r="H128" s="28"/>
      <c r="I128" s="28"/>
      <c r="J128" s="28"/>
    </row>
    <row r="129" spans="1:10" s="9" customFormat="1" ht="12">
      <c r="A129" s="50"/>
      <c r="B129" s="51"/>
      <c r="C129" s="51"/>
      <c r="D129" s="50"/>
      <c r="E129" s="26" t="s">
        <v>501</v>
      </c>
      <c r="F129" s="26" t="s">
        <v>456</v>
      </c>
      <c r="G129" s="28"/>
      <c r="H129" s="28"/>
      <c r="I129" s="28"/>
      <c r="J129" s="28"/>
    </row>
    <row r="130" spans="1:10" s="9" customFormat="1" ht="12">
      <c r="A130" s="50"/>
      <c r="B130" s="51"/>
      <c r="C130" s="51"/>
      <c r="D130" s="50"/>
      <c r="E130" s="26" t="s">
        <v>701</v>
      </c>
      <c r="F130" s="26" t="s">
        <v>456</v>
      </c>
      <c r="G130" s="28"/>
      <c r="H130" s="28"/>
      <c r="I130" s="28"/>
      <c r="J130" s="28"/>
    </row>
    <row r="131" spans="1:10" s="9" customFormat="1" ht="12">
      <c r="A131" s="50"/>
      <c r="B131" s="51"/>
      <c r="C131" s="51"/>
      <c r="D131" s="50"/>
      <c r="E131" s="26" t="s">
        <v>702</v>
      </c>
      <c r="F131" s="26" t="s">
        <v>700</v>
      </c>
      <c r="G131" s="28"/>
      <c r="H131" s="28"/>
      <c r="I131" s="28"/>
      <c r="J131" s="28"/>
    </row>
    <row r="132" spans="1:10" s="9" customFormat="1" ht="12">
      <c r="A132" s="54"/>
      <c r="B132" s="55"/>
      <c r="C132" s="55"/>
      <c r="D132" s="54"/>
      <c r="E132" s="26" t="s">
        <v>673</v>
      </c>
      <c r="F132" s="26" t="s">
        <v>703</v>
      </c>
      <c r="G132" s="28"/>
      <c r="H132" s="28"/>
      <c r="I132" s="28"/>
      <c r="J132" s="28"/>
    </row>
    <row r="133" spans="1:10" s="9" customFormat="1" ht="12">
      <c r="A133" s="47" t="s">
        <v>704</v>
      </c>
      <c r="B133" s="48">
        <v>135</v>
      </c>
      <c r="C133" s="48">
        <v>135</v>
      </c>
      <c r="D133" s="47"/>
      <c r="E133" s="26" t="s">
        <v>693</v>
      </c>
      <c r="F133" s="26" t="s">
        <v>354</v>
      </c>
      <c r="G133" s="27" t="s">
        <v>493</v>
      </c>
      <c r="H133" s="26" t="s">
        <v>460</v>
      </c>
      <c r="I133" s="26" t="s">
        <v>482</v>
      </c>
      <c r="J133" s="26" t="s">
        <v>456</v>
      </c>
    </row>
    <row r="134" spans="1:10" s="9" customFormat="1" ht="12">
      <c r="A134" s="50"/>
      <c r="B134" s="51"/>
      <c r="C134" s="51"/>
      <c r="D134" s="50"/>
      <c r="E134" s="27" t="s">
        <v>694</v>
      </c>
      <c r="F134" s="26" t="s">
        <v>456</v>
      </c>
      <c r="G134" s="27" t="s">
        <v>695</v>
      </c>
      <c r="H134" s="26" t="s">
        <v>460</v>
      </c>
      <c r="I134" s="26" t="s">
        <v>469</v>
      </c>
      <c r="J134" s="26" t="s">
        <v>456</v>
      </c>
    </row>
    <row r="135" spans="1:10" s="9" customFormat="1" ht="12">
      <c r="A135" s="50"/>
      <c r="B135" s="51"/>
      <c r="C135" s="51"/>
      <c r="D135" s="50"/>
      <c r="E135" s="26" t="s">
        <v>696</v>
      </c>
      <c r="F135" s="26" t="s">
        <v>456</v>
      </c>
      <c r="G135" s="27" t="s">
        <v>697</v>
      </c>
      <c r="H135" s="26" t="s">
        <v>698</v>
      </c>
      <c r="I135" s="28"/>
      <c r="J135" s="28"/>
    </row>
    <row r="136" spans="1:10" s="9" customFormat="1" ht="12">
      <c r="A136" s="50"/>
      <c r="B136" s="51"/>
      <c r="C136" s="51"/>
      <c r="D136" s="50"/>
      <c r="E136" s="26" t="s">
        <v>550</v>
      </c>
      <c r="F136" s="26" t="s">
        <v>456</v>
      </c>
      <c r="G136" s="27" t="s">
        <v>699</v>
      </c>
      <c r="H136" s="26" t="s">
        <v>700</v>
      </c>
      <c r="I136" s="28"/>
      <c r="J136" s="28"/>
    </row>
    <row r="137" spans="1:10" s="9" customFormat="1" ht="12">
      <c r="A137" s="50"/>
      <c r="B137" s="51"/>
      <c r="C137" s="51"/>
      <c r="D137" s="50"/>
      <c r="E137" s="26" t="s">
        <v>679</v>
      </c>
      <c r="F137" s="26" t="s">
        <v>456</v>
      </c>
      <c r="G137" s="28"/>
      <c r="H137" s="28"/>
      <c r="I137" s="28"/>
      <c r="J137" s="28"/>
    </row>
    <row r="138" spans="1:10" s="9" customFormat="1" ht="12">
      <c r="A138" s="50"/>
      <c r="B138" s="51"/>
      <c r="C138" s="51"/>
      <c r="D138" s="50"/>
      <c r="E138" s="26" t="s">
        <v>501</v>
      </c>
      <c r="F138" s="26" t="s">
        <v>456</v>
      </c>
      <c r="G138" s="28"/>
      <c r="H138" s="28"/>
      <c r="I138" s="28"/>
      <c r="J138" s="28"/>
    </row>
    <row r="139" spans="1:10" s="9" customFormat="1" ht="12">
      <c r="A139" s="50"/>
      <c r="B139" s="51"/>
      <c r="C139" s="51"/>
      <c r="D139" s="50"/>
      <c r="E139" s="26" t="s">
        <v>701</v>
      </c>
      <c r="F139" s="26" t="s">
        <v>456</v>
      </c>
      <c r="G139" s="28"/>
      <c r="H139" s="28"/>
      <c r="I139" s="28"/>
      <c r="J139" s="28"/>
    </row>
    <row r="140" spans="1:10" s="9" customFormat="1" ht="12">
      <c r="A140" s="50"/>
      <c r="B140" s="51"/>
      <c r="C140" s="51"/>
      <c r="D140" s="50"/>
      <c r="E140" s="26" t="s">
        <v>702</v>
      </c>
      <c r="F140" s="26" t="s">
        <v>700</v>
      </c>
      <c r="G140" s="28"/>
      <c r="H140" s="28"/>
      <c r="I140" s="28"/>
      <c r="J140" s="28"/>
    </row>
    <row r="141" spans="1:10" s="9" customFormat="1" ht="12">
      <c r="A141" s="54"/>
      <c r="B141" s="55"/>
      <c r="C141" s="55"/>
      <c r="D141" s="54"/>
      <c r="E141" s="26" t="s">
        <v>673</v>
      </c>
      <c r="F141" s="26" t="s">
        <v>705</v>
      </c>
      <c r="G141" s="28"/>
      <c r="H141" s="28"/>
      <c r="I141" s="28"/>
      <c r="J141" s="28"/>
    </row>
    <row r="142" spans="1:10" s="9" customFormat="1" ht="12">
      <c r="A142" s="47" t="s">
        <v>706</v>
      </c>
      <c r="B142" s="48">
        <v>811</v>
      </c>
      <c r="C142" s="48">
        <v>811</v>
      </c>
      <c r="D142" s="47"/>
      <c r="E142" s="26" t="s">
        <v>693</v>
      </c>
      <c r="F142" s="26" t="s">
        <v>356</v>
      </c>
      <c r="G142" s="27" t="s">
        <v>493</v>
      </c>
      <c r="H142" s="26" t="s">
        <v>460</v>
      </c>
      <c r="I142" s="26" t="s">
        <v>482</v>
      </c>
      <c r="J142" s="26" t="s">
        <v>456</v>
      </c>
    </row>
    <row r="143" spans="1:10" s="9" customFormat="1" ht="12">
      <c r="A143" s="50"/>
      <c r="B143" s="51"/>
      <c r="C143" s="51"/>
      <c r="D143" s="50"/>
      <c r="E143" s="27" t="s">
        <v>707</v>
      </c>
      <c r="F143" s="26" t="s">
        <v>456</v>
      </c>
      <c r="G143" s="27" t="s">
        <v>695</v>
      </c>
      <c r="H143" s="26" t="s">
        <v>460</v>
      </c>
      <c r="I143" s="26" t="s">
        <v>469</v>
      </c>
      <c r="J143" s="26" t="s">
        <v>456</v>
      </c>
    </row>
    <row r="144" spans="1:10" s="9" customFormat="1" ht="12">
      <c r="A144" s="50"/>
      <c r="B144" s="51"/>
      <c r="C144" s="51"/>
      <c r="D144" s="50"/>
      <c r="E144" s="26" t="s">
        <v>696</v>
      </c>
      <c r="F144" s="26" t="s">
        <v>456</v>
      </c>
      <c r="G144" s="27" t="s">
        <v>697</v>
      </c>
      <c r="H144" s="26" t="s">
        <v>698</v>
      </c>
      <c r="I144" s="28"/>
      <c r="J144" s="28"/>
    </row>
    <row r="145" spans="1:10" s="9" customFormat="1" ht="12">
      <c r="A145" s="50"/>
      <c r="B145" s="51"/>
      <c r="C145" s="51"/>
      <c r="D145" s="50"/>
      <c r="E145" s="26" t="s">
        <v>550</v>
      </c>
      <c r="F145" s="26" t="s">
        <v>456</v>
      </c>
      <c r="G145" s="27" t="s">
        <v>699</v>
      </c>
      <c r="H145" s="26" t="s">
        <v>700</v>
      </c>
      <c r="I145" s="28"/>
      <c r="J145" s="28"/>
    </row>
    <row r="146" spans="1:10" s="9" customFormat="1" ht="12">
      <c r="A146" s="50"/>
      <c r="B146" s="51"/>
      <c r="C146" s="51"/>
      <c r="D146" s="50"/>
      <c r="E146" s="26" t="s">
        <v>679</v>
      </c>
      <c r="F146" s="26" t="s">
        <v>456</v>
      </c>
      <c r="G146" s="28"/>
      <c r="H146" s="28"/>
      <c r="I146" s="28"/>
      <c r="J146" s="28"/>
    </row>
    <row r="147" spans="1:10" s="9" customFormat="1" ht="12">
      <c r="A147" s="50"/>
      <c r="B147" s="51"/>
      <c r="C147" s="51"/>
      <c r="D147" s="50"/>
      <c r="E147" s="26" t="s">
        <v>501</v>
      </c>
      <c r="F147" s="26" t="s">
        <v>456</v>
      </c>
      <c r="G147" s="28"/>
      <c r="H147" s="28"/>
      <c r="I147" s="28"/>
      <c r="J147" s="28"/>
    </row>
    <row r="148" spans="1:10" s="9" customFormat="1" ht="12">
      <c r="A148" s="50"/>
      <c r="B148" s="51"/>
      <c r="C148" s="51"/>
      <c r="D148" s="50"/>
      <c r="E148" s="26" t="s">
        <v>701</v>
      </c>
      <c r="F148" s="26" t="s">
        <v>456</v>
      </c>
      <c r="G148" s="28"/>
      <c r="H148" s="28"/>
      <c r="I148" s="28"/>
      <c r="J148" s="28"/>
    </row>
    <row r="149" spans="1:10" s="9" customFormat="1" ht="12">
      <c r="A149" s="50"/>
      <c r="B149" s="51"/>
      <c r="C149" s="51"/>
      <c r="D149" s="50"/>
      <c r="E149" s="26" t="s">
        <v>702</v>
      </c>
      <c r="F149" s="26" t="s">
        <v>700</v>
      </c>
      <c r="G149" s="28"/>
      <c r="H149" s="28"/>
      <c r="I149" s="28"/>
      <c r="J149" s="28"/>
    </row>
    <row r="150" spans="1:10" s="9" customFormat="1" ht="12">
      <c r="A150" s="54"/>
      <c r="B150" s="55"/>
      <c r="C150" s="55"/>
      <c r="D150" s="54"/>
      <c r="E150" s="26" t="s">
        <v>673</v>
      </c>
      <c r="F150" s="26" t="s">
        <v>708</v>
      </c>
      <c r="G150" s="28"/>
      <c r="H150" s="28"/>
      <c r="I150" s="28"/>
      <c r="J150" s="28"/>
    </row>
    <row r="151" spans="1:10" s="9" customFormat="1" ht="12">
      <c r="A151" s="47" t="s">
        <v>709</v>
      </c>
      <c r="B151" s="48">
        <v>1365.6</v>
      </c>
      <c r="C151" s="48">
        <v>1365.6</v>
      </c>
      <c r="D151" s="47"/>
      <c r="E151" s="26" t="s">
        <v>693</v>
      </c>
      <c r="F151" s="26" t="s">
        <v>352</v>
      </c>
      <c r="G151" s="27" t="s">
        <v>493</v>
      </c>
      <c r="H151" s="26" t="s">
        <v>460</v>
      </c>
      <c r="I151" s="26" t="s">
        <v>482</v>
      </c>
      <c r="J151" s="26" t="s">
        <v>456</v>
      </c>
    </row>
    <row r="152" spans="1:10" s="9" customFormat="1" ht="12">
      <c r="A152" s="50"/>
      <c r="B152" s="51"/>
      <c r="C152" s="51"/>
      <c r="D152" s="50"/>
      <c r="E152" s="27" t="s">
        <v>707</v>
      </c>
      <c r="F152" s="26" t="s">
        <v>456</v>
      </c>
      <c r="G152" s="27" t="s">
        <v>695</v>
      </c>
      <c r="H152" s="26" t="s">
        <v>460</v>
      </c>
      <c r="I152" s="26" t="s">
        <v>469</v>
      </c>
      <c r="J152" s="26" t="s">
        <v>456</v>
      </c>
    </row>
    <row r="153" spans="1:10" s="9" customFormat="1" ht="12">
      <c r="A153" s="50"/>
      <c r="B153" s="51"/>
      <c r="C153" s="51"/>
      <c r="D153" s="50"/>
      <c r="E153" s="26" t="s">
        <v>696</v>
      </c>
      <c r="F153" s="26" t="s">
        <v>456</v>
      </c>
      <c r="G153" s="27" t="s">
        <v>697</v>
      </c>
      <c r="H153" s="26" t="s">
        <v>698</v>
      </c>
      <c r="I153" s="28"/>
      <c r="J153" s="28"/>
    </row>
    <row r="154" spans="1:10" s="9" customFormat="1" ht="12">
      <c r="A154" s="50"/>
      <c r="B154" s="51"/>
      <c r="C154" s="51"/>
      <c r="D154" s="50"/>
      <c r="E154" s="26" t="s">
        <v>550</v>
      </c>
      <c r="F154" s="26" t="s">
        <v>456</v>
      </c>
      <c r="G154" s="27" t="s">
        <v>699</v>
      </c>
      <c r="H154" s="26" t="s">
        <v>700</v>
      </c>
      <c r="I154" s="28"/>
      <c r="J154" s="28"/>
    </row>
    <row r="155" spans="1:10" s="9" customFormat="1" ht="12">
      <c r="A155" s="50"/>
      <c r="B155" s="51"/>
      <c r="C155" s="51"/>
      <c r="D155" s="50"/>
      <c r="E155" s="26" t="s">
        <v>679</v>
      </c>
      <c r="F155" s="26" t="s">
        <v>456</v>
      </c>
      <c r="G155" s="28"/>
      <c r="H155" s="28"/>
      <c r="I155" s="28"/>
      <c r="J155" s="28"/>
    </row>
    <row r="156" spans="1:10" s="9" customFormat="1" ht="12">
      <c r="A156" s="50"/>
      <c r="B156" s="51"/>
      <c r="C156" s="51"/>
      <c r="D156" s="50"/>
      <c r="E156" s="26" t="s">
        <v>501</v>
      </c>
      <c r="F156" s="26" t="s">
        <v>456</v>
      </c>
      <c r="G156" s="28"/>
      <c r="H156" s="28"/>
      <c r="I156" s="28"/>
      <c r="J156" s="28"/>
    </row>
    <row r="157" spans="1:10" s="9" customFormat="1" ht="12">
      <c r="A157" s="50"/>
      <c r="B157" s="51"/>
      <c r="C157" s="51"/>
      <c r="D157" s="50"/>
      <c r="E157" s="26" t="s">
        <v>701</v>
      </c>
      <c r="F157" s="26" t="s">
        <v>456</v>
      </c>
      <c r="G157" s="28"/>
      <c r="H157" s="28"/>
      <c r="I157" s="28"/>
      <c r="J157" s="28"/>
    </row>
    <row r="158" spans="1:10" s="9" customFormat="1" ht="12">
      <c r="A158" s="50"/>
      <c r="B158" s="51"/>
      <c r="C158" s="51"/>
      <c r="D158" s="50"/>
      <c r="E158" s="26" t="s">
        <v>702</v>
      </c>
      <c r="F158" s="26" t="s">
        <v>700</v>
      </c>
      <c r="G158" s="28"/>
      <c r="H158" s="28"/>
      <c r="I158" s="28"/>
      <c r="J158" s="28"/>
    </row>
    <row r="159" spans="1:10" s="9" customFormat="1" ht="36">
      <c r="A159" s="54"/>
      <c r="B159" s="55"/>
      <c r="C159" s="55"/>
      <c r="D159" s="54"/>
      <c r="E159" s="26" t="s">
        <v>673</v>
      </c>
      <c r="F159" s="27" t="s">
        <v>710</v>
      </c>
      <c r="G159" s="28"/>
      <c r="H159" s="28"/>
      <c r="I159" s="28"/>
      <c r="J159" s="28"/>
    </row>
    <row r="160" spans="1:10" s="9" customFormat="1" ht="12">
      <c r="A160" s="47" t="s">
        <v>711</v>
      </c>
      <c r="B160" s="48">
        <v>364</v>
      </c>
      <c r="C160" s="48">
        <v>364</v>
      </c>
      <c r="D160" s="47"/>
      <c r="E160" s="26" t="s">
        <v>693</v>
      </c>
      <c r="F160" s="26" t="s">
        <v>358</v>
      </c>
      <c r="G160" s="27" t="s">
        <v>493</v>
      </c>
      <c r="H160" s="26" t="s">
        <v>460</v>
      </c>
      <c r="I160" s="26" t="s">
        <v>482</v>
      </c>
      <c r="J160" s="26" t="s">
        <v>456</v>
      </c>
    </row>
    <row r="161" spans="1:10" s="9" customFormat="1" ht="12">
      <c r="A161" s="50"/>
      <c r="B161" s="51"/>
      <c r="C161" s="51"/>
      <c r="D161" s="50"/>
      <c r="E161" s="27" t="s">
        <v>694</v>
      </c>
      <c r="F161" s="26" t="s">
        <v>456</v>
      </c>
      <c r="G161" s="27" t="s">
        <v>695</v>
      </c>
      <c r="H161" s="26" t="s">
        <v>460</v>
      </c>
      <c r="I161" s="26" t="s">
        <v>469</v>
      </c>
      <c r="J161" s="26" t="s">
        <v>456</v>
      </c>
    </row>
    <row r="162" spans="1:10" s="9" customFormat="1" ht="12">
      <c r="A162" s="50"/>
      <c r="B162" s="51"/>
      <c r="C162" s="51"/>
      <c r="D162" s="50"/>
      <c r="E162" s="26" t="s">
        <v>696</v>
      </c>
      <c r="F162" s="26" t="s">
        <v>456</v>
      </c>
      <c r="G162" s="27" t="s">
        <v>697</v>
      </c>
      <c r="H162" s="26" t="s">
        <v>698</v>
      </c>
      <c r="I162" s="28"/>
      <c r="J162" s="28"/>
    </row>
    <row r="163" spans="1:10" s="9" customFormat="1" ht="12">
      <c r="A163" s="50"/>
      <c r="B163" s="51"/>
      <c r="C163" s="51"/>
      <c r="D163" s="50"/>
      <c r="E163" s="26" t="s">
        <v>550</v>
      </c>
      <c r="F163" s="26" t="s">
        <v>456</v>
      </c>
      <c r="G163" s="27" t="s">
        <v>699</v>
      </c>
      <c r="H163" s="26" t="s">
        <v>700</v>
      </c>
      <c r="I163" s="28"/>
      <c r="J163" s="28"/>
    </row>
    <row r="164" spans="1:10" s="9" customFormat="1" ht="12">
      <c r="A164" s="50"/>
      <c r="B164" s="51"/>
      <c r="C164" s="51"/>
      <c r="D164" s="50"/>
      <c r="E164" s="26" t="s">
        <v>679</v>
      </c>
      <c r="F164" s="26" t="s">
        <v>456</v>
      </c>
      <c r="G164" s="28"/>
      <c r="H164" s="28"/>
      <c r="I164" s="28"/>
      <c r="J164" s="28"/>
    </row>
    <row r="165" spans="1:10" s="9" customFormat="1" ht="12">
      <c r="A165" s="50"/>
      <c r="B165" s="51"/>
      <c r="C165" s="51"/>
      <c r="D165" s="50"/>
      <c r="E165" s="26" t="s">
        <v>501</v>
      </c>
      <c r="F165" s="26" t="s">
        <v>456</v>
      </c>
      <c r="G165" s="28"/>
      <c r="H165" s="28"/>
      <c r="I165" s="28"/>
      <c r="J165" s="28"/>
    </row>
    <row r="166" spans="1:10" s="9" customFormat="1" ht="12">
      <c r="A166" s="50"/>
      <c r="B166" s="51"/>
      <c r="C166" s="51"/>
      <c r="D166" s="50"/>
      <c r="E166" s="26" t="s">
        <v>701</v>
      </c>
      <c r="F166" s="26" t="s">
        <v>456</v>
      </c>
      <c r="G166" s="28"/>
      <c r="H166" s="28"/>
      <c r="I166" s="28"/>
      <c r="J166" s="28"/>
    </row>
    <row r="167" spans="1:10" s="9" customFormat="1" ht="12">
      <c r="A167" s="54"/>
      <c r="B167" s="55"/>
      <c r="C167" s="55"/>
      <c r="D167" s="54"/>
      <c r="E167" s="26" t="s">
        <v>673</v>
      </c>
      <c r="F167" s="26" t="s">
        <v>712</v>
      </c>
      <c r="G167" s="28"/>
      <c r="H167" s="28"/>
      <c r="I167" s="28"/>
      <c r="J167" s="28"/>
    </row>
    <row r="168" spans="1:10" s="9" customFormat="1" ht="12">
      <c r="A168" s="47" t="s">
        <v>713</v>
      </c>
      <c r="B168" s="48">
        <v>946</v>
      </c>
      <c r="C168" s="48">
        <v>946</v>
      </c>
      <c r="D168" s="47"/>
      <c r="E168" s="26" t="s">
        <v>693</v>
      </c>
      <c r="F168" s="26" t="s">
        <v>360</v>
      </c>
      <c r="G168" s="27" t="s">
        <v>493</v>
      </c>
      <c r="H168" s="26" t="s">
        <v>460</v>
      </c>
      <c r="I168" s="26" t="s">
        <v>482</v>
      </c>
      <c r="J168" s="26" t="s">
        <v>456</v>
      </c>
    </row>
    <row r="169" spans="1:10" s="9" customFormat="1" ht="12">
      <c r="A169" s="50"/>
      <c r="B169" s="51"/>
      <c r="C169" s="51"/>
      <c r="D169" s="50"/>
      <c r="E169" s="27" t="s">
        <v>707</v>
      </c>
      <c r="F169" s="26" t="s">
        <v>456</v>
      </c>
      <c r="G169" s="27" t="s">
        <v>695</v>
      </c>
      <c r="H169" s="26" t="s">
        <v>460</v>
      </c>
      <c r="I169" s="26" t="s">
        <v>469</v>
      </c>
      <c r="J169" s="26" t="s">
        <v>456</v>
      </c>
    </row>
    <row r="170" spans="1:10" s="9" customFormat="1" ht="12">
      <c r="A170" s="50"/>
      <c r="B170" s="51"/>
      <c r="C170" s="51"/>
      <c r="D170" s="50"/>
      <c r="E170" s="26" t="s">
        <v>696</v>
      </c>
      <c r="F170" s="26" t="s">
        <v>456</v>
      </c>
      <c r="G170" s="27" t="s">
        <v>697</v>
      </c>
      <c r="H170" s="26" t="s">
        <v>698</v>
      </c>
      <c r="I170" s="28"/>
      <c r="J170" s="28"/>
    </row>
    <row r="171" spans="1:10" s="9" customFormat="1" ht="12">
      <c r="A171" s="50"/>
      <c r="B171" s="51"/>
      <c r="C171" s="51"/>
      <c r="D171" s="50"/>
      <c r="E171" s="26" t="s">
        <v>550</v>
      </c>
      <c r="F171" s="26" t="s">
        <v>456</v>
      </c>
      <c r="G171" s="27" t="s">
        <v>699</v>
      </c>
      <c r="H171" s="26" t="s">
        <v>700</v>
      </c>
      <c r="I171" s="28"/>
      <c r="J171" s="28"/>
    </row>
    <row r="172" spans="1:10" s="9" customFormat="1" ht="12">
      <c r="A172" s="50"/>
      <c r="B172" s="51"/>
      <c r="C172" s="51"/>
      <c r="D172" s="50"/>
      <c r="E172" s="26" t="s">
        <v>679</v>
      </c>
      <c r="F172" s="26" t="s">
        <v>456</v>
      </c>
      <c r="G172" s="28"/>
      <c r="H172" s="28"/>
      <c r="I172" s="28"/>
      <c r="J172" s="28"/>
    </row>
    <row r="173" spans="1:10" s="9" customFormat="1" ht="12">
      <c r="A173" s="50"/>
      <c r="B173" s="51"/>
      <c r="C173" s="51"/>
      <c r="D173" s="50"/>
      <c r="E173" s="26" t="s">
        <v>501</v>
      </c>
      <c r="F173" s="26" t="s">
        <v>456</v>
      </c>
      <c r="G173" s="28"/>
      <c r="H173" s="28"/>
      <c r="I173" s="28"/>
      <c r="J173" s="28"/>
    </row>
    <row r="174" spans="1:10" s="9" customFormat="1" ht="12">
      <c r="A174" s="50"/>
      <c r="B174" s="51"/>
      <c r="C174" s="51"/>
      <c r="D174" s="50"/>
      <c r="E174" s="26" t="s">
        <v>701</v>
      </c>
      <c r="F174" s="26" t="s">
        <v>456</v>
      </c>
      <c r="G174" s="28"/>
      <c r="H174" s="28"/>
      <c r="I174" s="28"/>
      <c r="J174" s="28"/>
    </row>
    <row r="175" spans="1:10" s="9" customFormat="1" ht="12">
      <c r="A175" s="50"/>
      <c r="B175" s="51"/>
      <c r="C175" s="51"/>
      <c r="D175" s="50"/>
      <c r="E175" s="26" t="s">
        <v>714</v>
      </c>
      <c r="F175" s="27" t="s">
        <v>715</v>
      </c>
      <c r="G175" s="28"/>
      <c r="H175" s="28"/>
      <c r="I175" s="28"/>
      <c r="J175" s="28"/>
    </row>
    <row r="176" spans="1:10" s="9" customFormat="1" ht="12">
      <c r="A176" s="54"/>
      <c r="B176" s="55"/>
      <c r="C176" s="55"/>
      <c r="D176" s="54"/>
      <c r="E176" s="26" t="s">
        <v>716</v>
      </c>
      <c r="F176" s="27" t="s">
        <v>717</v>
      </c>
      <c r="G176" s="28"/>
      <c r="H176" s="28"/>
      <c r="I176" s="28"/>
      <c r="J176" s="28"/>
    </row>
    <row r="177" spans="1:10" s="9" customFormat="1" ht="12">
      <c r="A177" s="47" t="s">
        <v>718</v>
      </c>
      <c r="B177" s="48">
        <v>6</v>
      </c>
      <c r="C177" s="48">
        <v>6</v>
      </c>
      <c r="D177" s="47"/>
      <c r="E177" s="26" t="s">
        <v>719</v>
      </c>
      <c r="F177" s="26" t="s">
        <v>720</v>
      </c>
      <c r="G177" s="27" t="s">
        <v>721</v>
      </c>
      <c r="H177" s="26" t="s">
        <v>460</v>
      </c>
      <c r="I177" s="26" t="s">
        <v>455</v>
      </c>
      <c r="J177" s="26" t="s">
        <v>456</v>
      </c>
    </row>
    <row r="178" spans="1:10" s="9" customFormat="1" ht="12">
      <c r="A178" s="50"/>
      <c r="B178" s="51"/>
      <c r="C178" s="51"/>
      <c r="D178" s="50"/>
      <c r="E178" s="26" t="s">
        <v>722</v>
      </c>
      <c r="F178" s="26" t="s">
        <v>723</v>
      </c>
      <c r="G178" s="26" t="s">
        <v>724</v>
      </c>
      <c r="H178" s="26" t="s">
        <v>460</v>
      </c>
      <c r="I178" s="28"/>
      <c r="J178" s="28"/>
    </row>
    <row r="179" spans="1:10" s="9" customFormat="1" ht="12">
      <c r="A179" s="50"/>
      <c r="B179" s="51"/>
      <c r="C179" s="51"/>
      <c r="D179" s="50"/>
      <c r="E179" s="26" t="s">
        <v>725</v>
      </c>
      <c r="F179" s="26" t="s">
        <v>726</v>
      </c>
      <c r="G179" s="26" t="s">
        <v>727</v>
      </c>
      <c r="H179" s="26" t="s">
        <v>698</v>
      </c>
      <c r="I179" s="28"/>
      <c r="J179" s="28"/>
    </row>
    <row r="180" spans="1:10" s="9" customFormat="1" ht="12">
      <c r="A180" s="50"/>
      <c r="B180" s="51"/>
      <c r="C180" s="51"/>
      <c r="D180" s="50"/>
      <c r="E180" s="26" t="s">
        <v>728</v>
      </c>
      <c r="F180" s="29">
        <v>1</v>
      </c>
      <c r="G180" s="26" t="s">
        <v>729</v>
      </c>
      <c r="H180" s="26" t="s">
        <v>730</v>
      </c>
      <c r="I180" s="28"/>
      <c r="J180" s="28"/>
    </row>
    <row r="181" spans="1:10" s="9" customFormat="1" ht="12">
      <c r="A181" s="50"/>
      <c r="B181" s="51"/>
      <c r="C181" s="51"/>
      <c r="D181" s="50"/>
      <c r="E181" s="26" t="s">
        <v>731</v>
      </c>
      <c r="F181" s="29">
        <v>1</v>
      </c>
      <c r="G181" s="28"/>
      <c r="H181" s="28"/>
      <c r="I181" s="28"/>
      <c r="J181" s="28"/>
    </row>
    <row r="182" spans="1:10" s="9" customFormat="1" ht="12">
      <c r="A182" s="50"/>
      <c r="B182" s="51"/>
      <c r="C182" s="51"/>
      <c r="D182" s="50"/>
      <c r="E182" s="26" t="s">
        <v>732</v>
      </c>
      <c r="F182" s="29">
        <v>1</v>
      </c>
      <c r="G182" s="28"/>
      <c r="H182" s="28"/>
      <c r="I182" s="28"/>
      <c r="J182" s="28"/>
    </row>
    <row r="183" spans="1:10" s="9" customFormat="1" ht="12">
      <c r="A183" s="50"/>
      <c r="B183" s="51"/>
      <c r="C183" s="51"/>
      <c r="D183" s="50"/>
      <c r="E183" s="26" t="s">
        <v>733</v>
      </c>
      <c r="F183" s="29">
        <v>1</v>
      </c>
      <c r="G183" s="28"/>
      <c r="H183" s="28"/>
      <c r="I183" s="28"/>
      <c r="J183" s="28"/>
    </row>
    <row r="184" spans="1:10" s="9" customFormat="1" ht="12">
      <c r="A184" s="50"/>
      <c r="B184" s="51"/>
      <c r="C184" s="51"/>
      <c r="D184" s="50"/>
      <c r="E184" s="26" t="s">
        <v>734</v>
      </c>
      <c r="F184" s="29">
        <v>1</v>
      </c>
      <c r="G184" s="28"/>
      <c r="H184" s="28"/>
      <c r="I184" s="28"/>
      <c r="J184" s="28"/>
    </row>
    <row r="185" spans="1:10" s="9" customFormat="1" ht="12">
      <c r="A185" s="50"/>
      <c r="B185" s="51"/>
      <c r="C185" s="51"/>
      <c r="D185" s="50"/>
      <c r="E185" s="26" t="s">
        <v>735</v>
      </c>
      <c r="F185" s="29">
        <v>1</v>
      </c>
      <c r="G185" s="28"/>
      <c r="H185" s="28"/>
      <c r="I185" s="28"/>
      <c r="J185" s="28"/>
    </row>
    <row r="186" spans="1:10" s="9" customFormat="1" ht="12">
      <c r="A186" s="54"/>
      <c r="B186" s="55"/>
      <c r="C186" s="55"/>
      <c r="D186" s="54"/>
      <c r="E186" s="26" t="s">
        <v>736</v>
      </c>
      <c r="F186" s="26" t="s">
        <v>737</v>
      </c>
      <c r="G186" s="28"/>
      <c r="H186" s="28"/>
      <c r="I186" s="28"/>
      <c r="J186" s="28"/>
    </row>
    <row r="187" spans="1:10" s="9" customFormat="1" ht="24">
      <c r="A187" s="47" t="s">
        <v>738</v>
      </c>
      <c r="B187" s="48">
        <v>1500</v>
      </c>
      <c r="C187" s="48">
        <v>1500</v>
      </c>
      <c r="D187" s="47"/>
      <c r="E187" s="27" t="s">
        <v>739</v>
      </c>
      <c r="F187" s="26" t="s">
        <v>740</v>
      </c>
      <c r="G187" s="27" t="s">
        <v>741</v>
      </c>
      <c r="H187" s="29">
        <v>1</v>
      </c>
      <c r="I187" s="26" t="s">
        <v>742</v>
      </c>
      <c r="J187" s="68">
        <v>1</v>
      </c>
    </row>
    <row r="188" spans="1:10" s="9" customFormat="1" ht="12">
      <c r="A188" s="50"/>
      <c r="B188" s="51"/>
      <c r="C188" s="51"/>
      <c r="D188" s="50"/>
      <c r="E188" s="27" t="s">
        <v>743</v>
      </c>
      <c r="F188" s="60">
        <v>1</v>
      </c>
      <c r="G188" s="26" t="s">
        <v>744</v>
      </c>
      <c r="H188" s="26" t="s">
        <v>473</v>
      </c>
      <c r="I188" s="26" t="s">
        <v>745</v>
      </c>
      <c r="J188" s="68">
        <v>1</v>
      </c>
    </row>
    <row r="189" spans="1:10" s="9" customFormat="1" ht="12">
      <c r="A189" s="50"/>
      <c r="B189" s="51"/>
      <c r="C189" s="51"/>
      <c r="D189" s="50"/>
      <c r="E189" s="26" t="s">
        <v>477</v>
      </c>
      <c r="F189" s="60">
        <v>1</v>
      </c>
      <c r="G189" s="28"/>
      <c r="H189" s="28"/>
      <c r="I189" s="28"/>
      <c r="J189" s="28"/>
    </row>
    <row r="190" spans="1:10" s="9" customFormat="1" ht="12">
      <c r="A190" s="50"/>
      <c r="B190" s="51"/>
      <c r="C190" s="51"/>
      <c r="D190" s="50"/>
      <c r="E190" s="27" t="s">
        <v>746</v>
      </c>
      <c r="F190" s="29" t="s">
        <v>460</v>
      </c>
      <c r="G190" s="28"/>
      <c r="H190" s="28"/>
      <c r="I190" s="28"/>
      <c r="J190" s="28"/>
    </row>
    <row r="191" spans="1:10" s="9" customFormat="1" ht="12">
      <c r="A191" s="50"/>
      <c r="B191" s="51"/>
      <c r="C191" s="51"/>
      <c r="D191" s="50"/>
      <c r="E191" s="26" t="s">
        <v>541</v>
      </c>
      <c r="F191" s="60">
        <v>1</v>
      </c>
      <c r="G191" s="28"/>
      <c r="H191" s="28"/>
      <c r="I191" s="28"/>
      <c r="J191" s="28"/>
    </row>
    <row r="192" spans="1:10" s="9" customFormat="1" ht="12">
      <c r="A192" s="54"/>
      <c r="B192" s="55"/>
      <c r="C192" s="55"/>
      <c r="D192" s="54"/>
      <c r="E192" s="27" t="s">
        <v>747</v>
      </c>
      <c r="F192" s="26" t="s">
        <v>748</v>
      </c>
      <c r="G192" s="28"/>
      <c r="H192" s="28"/>
      <c r="I192" s="28"/>
      <c r="J192" s="28"/>
    </row>
    <row r="193" spans="1:10" s="9" customFormat="1" ht="12">
      <c r="A193" s="69" t="s">
        <v>749</v>
      </c>
      <c r="B193" s="70">
        <v>1379</v>
      </c>
      <c r="C193" s="70">
        <v>1379</v>
      </c>
      <c r="D193" s="69"/>
      <c r="E193" s="71" t="s">
        <v>750</v>
      </c>
      <c r="F193" s="26" t="s">
        <v>751</v>
      </c>
      <c r="G193" s="71" t="s">
        <v>752</v>
      </c>
      <c r="H193" s="72" t="s">
        <v>753</v>
      </c>
      <c r="I193" s="72" t="s">
        <v>482</v>
      </c>
      <c r="J193" s="29">
        <v>1</v>
      </c>
    </row>
    <row r="194" spans="1:10" s="9" customFormat="1" ht="12">
      <c r="A194" s="73"/>
      <c r="B194" s="74"/>
      <c r="C194" s="74"/>
      <c r="D194" s="73"/>
      <c r="E194" s="71" t="s">
        <v>754</v>
      </c>
      <c r="F194" s="26" t="s">
        <v>755</v>
      </c>
      <c r="G194" s="72" t="s">
        <v>756</v>
      </c>
      <c r="H194" s="72" t="s">
        <v>473</v>
      </c>
      <c r="I194" s="72" t="s">
        <v>469</v>
      </c>
      <c r="J194" s="29">
        <v>1</v>
      </c>
    </row>
    <row r="195" spans="1:10" s="9" customFormat="1" ht="12">
      <c r="A195" s="73"/>
      <c r="B195" s="74"/>
      <c r="C195" s="74"/>
      <c r="D195" s="73"/>
      <c r="E195" s="71" t="s">
        <v>757</v>
      </c>
      <c r="F195" s="26" t="s">
        <v>758</v>
      </c>
      <c r="G195" s="72" t="s">
        <v>759</v>
      </c>
      <c r="H195" s="72" t="s">
        <v>473</v>
      </c>
      <c r="I195" s="75"/>
      <c r="J195" s="75"/>
    </row>
    <row r="196" spans="1:10" s="9" customFormat="1" ht="12">
      <c r="A196" s="73"/>
      <c r="B196" s="74"/>
      <c r="C196" s="74"/>
      <c r="D196" s="73"/>
      <c r="E196" s="71" t="s">
        <v>760</v>
      </c>
      <c r="F196" s="60">
        <v>1</v>
      </c>
      <c r="G196" s="75"/>
      <c r="H196" s="75"/>
      <c r="I196" s="75"/>
      <c r="J196" s="75"/>
    </row>
    <row r="197" spans="1:10" s="9" customFormat="1" ht="39.75" customHeight="1">
      <c r="A197" s="73"/>
      <c r="B197" s="74"/>
      <c r="C197" s="74"/>
      <c r="D197" s="73"/>
      <c r="E197" s="76" t="s">
        <v>761</v>
      </c>
      <c r="F197" s="29">
        <v>1</v>
      </c>
      <c r="G197" s="75"/>
      <c r="H197" s="75"/>
      <c r="I197" s="75"/>
      <c r="J197" s="75"/>
    </row>
    <row r="198" spans="1:10" s="9" customFormat="1" ht="12">
      <c r="A198" s="73"/>
      <c r="B198" s="74"/>
      <c r="C198" s="74"/>
      <c r="D198" s="73"/>
      <c r="E198" s="71" t="s">
        <v>762</v>
      </c>
      <c r="F198" s="29">
        <v>1</v>
      </c>
      <c r="G198" s="75"/>
      <c r="H198" s="75"/>
      <c r="I198" s="75"/>
      <c r="J198" s="75"/>
    </row>
    <row r="199" spans="1:10" s="9" customFormat="1" ht="12">
      <c r="A199" s="73"/>
      <c r="B199" s="74"/>
      <c r="C199" s="74"/>
      <c r="D199" s="73"/>
      <c r="E199" s="72" t="s">
        <v>763</v>
      </c>
      <c r="F199" s="29">
        <v>0.85</v>
      </c>
      <c r="G199" s="75"/>
      <c r="H199" s="75"/>
      <c r="I199" s="75"/>
      <c r="J199" s="75"/>
    </row>
    <row r="200" spans="1:10" s="9" customFormat="1" ht="12">
      <c r="A200" s="73"/>
      <c r="B200" s="74"/>
      <c r="C200" s="74"/>
      <c r="D200" s="73"/>
      <c r="E200" s="71" t="s">
        <v>764</v>
      </c>
      <c r="F200" s="26" t="s">
        <v>765</v>
      </c>
      <c r="G200" s="75"/>
      <c r="H200" s="75"/>
      <c r="I200" s="75"/>
      <c r="J200" s="75"/>
    </row>
    <row r="201" spans="1:10" s="9" customFormat="1" ht="12">
      <c r="A201" s="77"/>
      <c r="B201" s="78"/>
      <c r="C201" s="78"/>
      <c r="D201" s="77"/>
      <c r="E201" s="72" t="s">
        <v>766</v>
      </c>
      <c r="F201" s="26" t="s">
        <v>767</v>
      </c>
      <c r="G201" s="75"/>
      <c r="H201" s="75"/>
      <c r="I201" s="75"/>
      <c r="J201" s="75"/>
    </row>
  </sheetData>
  <sheetProtection/>
  <mergeCells count="120">
    <mergeCell ref="A1:J1"/>
    <mergeCell ref="E3:J3"/>
    <mergeCell ref="E4:F4"/>
    <mergeCell ref="G4:H4"/>
    <mergeCell ref="I4:J4"/>
    <mergeCell ref="A3:A5"/>
    <mergeCell ref="A7:A15"/>
    <mergeCell ref="A16:A20"/>
    <mergeCell ref="A21:A26"/>
    <mergeCell ref="A27:A36"/>
    <mergeCell ref="A37:A46"/>
    <mergeCell ref="A47:A52"/>
    <mergeCell ref="A53:A58"/>
    <mergeCell ref="A59:A61"/>
    <mergeCell ref="A62:A68"/>
    <mergeCell ref="A69:A74"/>
    <mergeCell ref="A75:A80"/>
    <mergeCell ref="A81:A83"/>
    <mergeCell ref="A84:A86"/>
    <mergeCell ref="A87:A94"/>
    <mergeCell ref="A95:A97"/>
    <mergeCell ref="A98:A105"/>
    <mergeCell ref="A106:A111"/>
    <mergeCell ref="A112:A118"/>
    <mergeCell ref="A119:A123"/>
    <mergeCell ref="A124:A132"/>
    <mergeCell ref="A133:A141"/>
    <mergeCell ref="A142:A150"/>
    <mergeCell ref="A151:A159"/>
    <mergeCell ref="A160:A167"/>
    <mergeCell ref="A168:A176"/>
    <mergeCell ref="A177:A186"/>
    <mergeCell ref="A187:A192"/>
    <mergeCell ref="A193:A201"/>
    <mergeCell ref="B7:B15"/>
    <mergeCell ref="B16:B20"/>
    <mergeCell ref="B21:B26"/>
    <mergeCell ref="B27:B36"/>
    <mergeCell ref="B37:B46"/>
    <mergeCell ref="B47:B52"/>
    <mergeCell ref="B53:B58"/>
    <mergeCell ref="B59:B61"/>
    <mergeCell ref="B62:B68"/>
    <mergeCell ref="B69:B74"/>
    <mergeCell ref="B75:B80"/>
    <mergeCell ref="B81:B83"/>
    <mergeCell ref="B84:B86"/>
    <mergeCell ref="B87:B94"/>
    <mergeCell ref="B95:B97"/>
    <mergeCell ref="B98:B105"/>
    <mergeCell ref="B106:B111"/>
    <mergeCell ref="B112:B118"/>
    <mergeCell ref="B119:B123"/>
    <mergeCell ref="B124:B132"/>
    <mergeCell ref="B133:B141"/>
    <mergeCell ref="B142:B150"/>
    <mergeCell ref="B151:B159"/>
    <mergeCell ref="B160:B167"/>
    <mergeCell ref="B168:B176"/>
    <mergeCell ref="B177:B186"/>
    <mergeCell ref="B187:B192"/>
    <mergeCell ref="B193:B201"/>
    <mergeCell ref="C7:C15"/>
    <mergeCell ref="C16:C20"/>
    <mergeCell ref="C21:C26"/>
    <mergeCell ref="C27:C36"/>
    <mergeCell ref="C37:C46"/>
    <mergeCell ref="C47:C52"/>
    <mergeCell ref="C53:C58"/>
    <mergeCell ref="C59:C61"/>
    <mergeCell ref="C62:C68"/>
    <mergeCell ref="C69:C74"/>
    <mergeCell ref="C75:C80"/>
    <mergeCell ref="C81:C83"/>
    <mergeCell ref="C84:C86"/>
    <mergeCell ref="C87:C94"/>
    <mergeCell ref="C95:C97"/>
    <mergeCell ref="C98:C105"/>
    <mergeCell ref="C106:C111"/>
    <mergeCell ref="C112:C118"/>
    <mergeCell ref="C119:C123"/>
    <mergeCell ref="C124:C132"/>
    <mergeCell ref="C133:C141"/>
    <mergeCell ref="C142:C150"/>
    <mergeCell ref="C151:C159"/>
    <mergeCell ref="C160:C167"/>
    <mergeCell ref="C168:C176"/>
    <mergeCell ref="C177:C186"/>
    <mergeCell ref="C187:C192"/>
    <mergeCell ref="C193:C201"/>
    <mergeCell ref="D16:D20"/>
    <mergeCell ref="D21:D26"/>
    <mergeCell ref="D27:D36"/>
    <mergeCell ref="D37:D46"/>
    <mergeCell ref="D47:D52"/>
    <mergeCell ref="D53:D58"/>
    <mergeCell ref="D59:D61"/>
    <mergeCell ref="D62:D68"/>
    <mergeCell ref="D69:D74"/>
    <mergeCell ref="D75:D80"/>
    <mergeCell ref="D81:D83"/>
    <mergeCell ref="D84:D86"/>
    <mergeCell ref="D87:D94"/>
    <mergeCell ref="D95:D97"/>
    <mergeCell ref="D98:D105"/>
    <mergeCell ref="D106:D111"/>
    <mergeCell ref="D112:D118"/>
    <mergeCell ref="D119:D123"/>
    <mergeCell ref="D124:D132"/>
    <mergeCell ref="D133:D141"/>
    <mergeCell ref="D142:D150"/>
    <mergeCell ref="D151:D159"/>
    <mergeCell ref="D160:D167"/>
    <mergeCell ref="D168:D176"/>
    <mergeCell ref="D177:D186"/>
    <mergeCell ref="D187:D192"/>
    <mergeCell ref="D193:D201"/>
    <mergeCell ref="E57:E58"/>
    <mergeCell ref="F57:F58"/>
    <mergeCell ref="B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H11" sqref="H11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768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769</v>
      </c>
      <c r="B4" s="5"/>
      <c r="C4" s="4"/>
    </row>
    <row r="5" spans="1:3" ht="33" customHeight="1">
      <c r="A5" s="6" t="s">
        <v>770</v>
      </c>
      <c r="B5" s="7" t="s">
        <v>771</v>
      </c>
      <c r="C5" s="7" t="s">
        <v>772</v>
      </c>
    </row>
    <row r="6" spans="1:3" ht="33" customHeight="1">
      <c r="A6" s="6" t="s">
        <v>773</v>
      </c>
      <c r="B6" s="7"/>
      <c r="C6" s="6">
        <v>1</v>
      </c>
    </row>
    <row r="7" spans="1:3" ht="33" customHeight="1">
      <c r="A7" s="6" t="s">
        <v>774</v>
      </c>
      <c r="B7" s="7"/>
      <c r="C7" s="6">
        <v>1</v>
      </c>
    </row>
    <row r="8" spans="1:3" ht="33" customHeight="1">
      <c r="A8" s="6" t="s">
        <v>775</v>
      </c>
      <c r="B8" s="7"/>
      <c r="C8" s="6"/>
    </row>
    <row r="9" spans="1:3" ht="33" customHeight="1">
      <c r="A9" s="6" t="s">
        <v>776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777</v>
      </c>
      <c r="B11" s="7"/>
      <c r="C11" s="6"/>
    </row>
    <row r="12" spans="1:3" ht="33" customHeight="1">
      <c r="A12" s="6" t="s">
        <v>778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E14" sqref="E14"/>
    </sheetView>
  </sheetViews>
  <sheetFormatPr defaultColWidth="9.16015625" defaultRowHeight="11.25"/>
  <cols>
    <col min="1" max="1" width="41.16015625" style="256" customWidth="1"/>
    <col min="2" max="2" width="13.5" style="256" customWidth="1"/>
    <col min="3" max="3" width="24.83203125" style="256" customWidth="1"/>
    <col min="4" max="5" width="14" style="256" customWidth="1"/>
    <col min="6" max="6" width="11.33203125" style="256" customWidth="1"/>
    <col min="7" max="7" width="11.16015625" style="256" customWidth="1"/>
    <col min="8" max="9" width="14" style="256" customWidth="1"/>
    <col min="10" max="10" width="11.66015625" style="256" customWidth="1"/>
    <col min="11" max="11" width="14.33203125" style="256" customWidth="1"/>
    <col min="12" max="14" width="14" style="256" customWidth="1"/>
    <col min="15" max="15" width="12" style="256" customWidth="1"/>
    <col min="16" max="16" width="9.83203125" style="256" customWidth="1"/>
    <col min="17" max="17" width="12" style="256" customWidth="1"/>
    <col min="18" max="18" width="11" style="256" customWidth="1"/>
    <col min="19" max="16384" width="9.16015625" style="256" customWidth="1"/>
  </cols>
  <sheetData>
    <row r="1" spans="1:255" ht="24.75" customHeight="1">
      <c r="A1" s="257"/>
      <c r="B1" s="258"/>
      <c r="C1" s="258"/>
      <c r="D1" s="258"/>
      <c r="E1" s="258"/>
      <c r="F1" s="258"/>
      <c r="G1" s="258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8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  <c r="EW1" s="295"/>
      <c r="EX1" s="295"/>
      <c r="EY1" s="295"/>
      <c r="EZ1" s="295"/>
      <c r="FA1" s="295"/>
      <c r="FB1" s="295"/>
      <c r="FC1" s="295"/>
      <c r="FD1" s="295"/>
      <c r="FE1" s="295"/>
      <c r="FF1" s="295"/>
      <c r="FG1" s="295"/>
      <c r="FH1" s="295"/>
      <c r="FI1" s="295"/>
      <c r="FJ1" s="295"/>
      <c r="FK1" s="295"/>
      <c r="FL1" s="295"/>
      <c r="FM1" s="295"/>
      <c r="FN1" s="295"/>
      <c r="FO1" s="295"/>
      <c r="FP1" s="295"/>
      <c r="FQ1" s="295"/>
      <c r="FR1" s="295"/>
      <c r="FS1" s="295"/>
      <c r="FT1" s="295"/>
      <c r="FU1" s="295"/>
      <c r="FV1" s="295"/>
      <c r="FW1" s="295"/>
      <c r="FX1" s="295"/>
      <c r="FY1" s="295"/>
      <c r="FZ1" s="295"/>
      <c r="GA1" s="295"/>
      <c r="GB1" s="295"/>
      <c r="GC1" s="295"/>
      <c r="GD1" s="295"/>
      <c r="GE1" s="295"/>
      <c r="GF1" s="295"/>
      <c r="GG1" s="295"/>
      <c r="GH1" s="295"/>
      <c r="GI1" s="295"/>
      <c r="GJ1" s="295"/>
      <c r="GK1" s="295"/>
      <c r="GL1" s="295"/>
      <c r="GM1" s="295"/>
      <c r="GN1" s="295"/>
      <c r="GO1" s="295"/>
      <c r="GP1" s="295"/>
      <c r="GQ1" s="295"/>
      <c r="GR1" s="295"/>
      <c r="GS1" s="295"/>
      <c r="GT1" s="295"/>
      <c r="GU1" s="295"/>
      <c r="GV1" s="295"/>
      <c r="GW1" s="295"/>
      <c r="GX1" s="295"/>
      <c r="GY1" s="295"/>
      <c r="GZ1" s="295"/>
      <c r="HA1" s="295"/>
      <c r="HB1" s="295"/>
      <c r="HC1" s="295"/>
      <c r="HD1" s="295"/>
      <c r="HE1" s="295"/>
      <c r="HF1" s="295"/>
      <c r="HG1" s="295"/>
      <c r="HH1" s="295"/>
      <c r="HI1" s="295"/>
      <c r="HJ1" s="295"/>
      <c r="HK1" s="295"/>
      <c r="HL1" s="295"/>
      <c r="HM1" s="295"/>
      <c r="HN1" s="295"/>
      <c r="HO1" s="295"/>
      <c r="HP1" s="295"/>
      <c r="HQ1" s="295"/>
      <c r="HR1" s="295"/>
      <c r="HS1" s="295"/>
      <c r="HT1" s="295"/>
      <c r="HU1" s="295"/>
      <c r="HV1" s="295"/>
      <c r="HW1" s="295"/>
      <c r="HX1" s="295"/>
      <c r="HY1" s="295"/>
      <c r="HZ1" s="295"/>
      <c r="IA1" s="295"/>
      <c r="IB1" s="295"/>
      <c r="IC1" s="295"/>
      <c r="ID1" s="295"/>
      <c r="IE1" s="295"/>
      <c r="IF1" s="295"/>
      <c r="IG1" s="295"/>
      <c r="IH1" s="295"/>
      <c r="II1" s="295"/>
      <c r="IJ1" s="295"/>
      <c r="IK1" s="295"/>
      <c r="IL1" s="295"/>
      <c r="IM1" s="295"/>
      <c r="IN1" s="295"/>
      <c r="IO1" s="295"/>
      <c r="IP1" s="295"/>
      <c r="IQ1" s="295"/>
      <c r="IR1" s="295"/>
      <c r="IS1" s="295"/>
      <c r="IT1" s="295"/>
      <c r="IU1" s="295"/>
    </row>
    <row r="2" spans="1:255" ht="24.75" customHeight="1">
      <c r="A2" s="260" t="s">
        <v>14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  <c r="EI2" s="295"/>
      <c r="EJ2" s="295"/>
      <c r="EK2" s="295"/>
      <c r="EL2" s="295"/>
      <c r="EM2" s="295"/>
      <c r="EN2" s="295"/>
      <c r="EO2" s="295"/>
      <c r="EP2" s="295"/>
      <c r="EQ2" s="295"/>
      <c r="ER2" s="295"/>
      <c r="ES2" s="295"/>
      <c r="ET2" s="295"/>
      <c r="EU2" s="295"/>
      <c r="EV2" s="295"/>
      <c r="EW2" s="295"/>
      <c r="EX2" s="295"/>
      <c r="EY2" s="295"/>
      <c r="EZ2" s="295"/>
      <c r="FA2" s="295"/>
      <c r="FB2" s="295"/>
      <c r="FC2" s="295"/>
      <c r="FD2" s="295"/>
      <c r="FE2" s="295"/>
      <c r="FF2" s="295"/>
      <c r="FG2" s="295"/>
      <c r="FH2" s="295"/>
      <c r="FI2" s="295"/>
      <c r="FJ2" s="295"/>
      <c r="FK2" s="295"/>
      <c r="FL2" s="295"/>
      <c r="FM2" s="295"/>
      <c r="FN2" s="295"/>
      <c r="FO2" s="295"/>
      <c r="FP2" s="295"/>
      <c r="FQ2" s="295"/>
      <c r="FR2" s="295"/>
      <c r="FS2" s="295"/>
      <c r="FT2" s="295"/>
      <c r="FU2" s="295"/>
      <c r="FV2" s="295"/>
      <c r="FW2" s="295"/>
      <c r="FX2" s="295"/>
      <c r="FY2" s="295"/>
      <c r="FZ2" s="295"/>
      <c r="GA2" s="295"/>
      <c r="GB2" s="295"/>
      <c r="GC2" s="295"/>
      <c r="GD2" s="295"/>
      <c r="GE2" s="295"/>
      <c r="GF2" s="295"/>
      <c r="GG2" s="295"/>
      <c r="GH2" s="295"/>
      <c r="GI2" s="295"/>
      <c r="GJ2" s="295"/>
      <c r="GK2" s="295"/>
      <c r="GL2" s="295"/>
      <c r="GM2" s="295"/>
      <c r="GN2" s="295"/>
      <c r="GO2" s="295"/>
      <c r="GP2" s="295"/>
      <c r="GQ2" s="295"/>
      <c r="GR2" s="295"/>
      <c r="GS2" s="295"/>
      <c r="GT2" s="295"/>
      <c r="GU2" s="295"/>
      <c r="GV2" s="295"/>
      <c r="GW2" s="295"/>
      <c r="GX2" s="295"/>
      <c r="GY2" s="295"/>
      <c r="GZ2" s="295"/>
      <c r="HA2" s="295"/>
      <c r="HB2" s="295"/>
      <c r="HC2" s="295"/>
      <c r="HD2" s="295"/>
      <c r="HE2" s="295"/>
      <c r="HF2" s="295"/>
      <c r="HG2" s="295"/>
      <c r="HH2" s="295"/>
      <c r="HI2" s="295"/>
      <c r="HJ2" s="295"/>
      <c r="HK2" s="295"/>
      <c r="HL2" s="295"/>
      <c r="HM2" s="295"/>
      <c r="HN2" s="295"/>
      <c r="HO2" s="295"/>
      <c r="HP2" s="295"/>
      <c r="HQ2" s="295"/>
      <c r="HR2" s="295"/>
      <c r="HS2" s="295"/>
      <c r="HT2" s="295"/>
      <c r="HU2" s="295"/>
      <c r="HV2" s="295"/>
      <c r="HW2" s="295"/>
      <c r="HX2" s="295"/>
      <c r="HY2" s="295"/>
      <c r="HZ2" s="295"/>
      <c r="IA2" s="295"/>
      <c r="IB2" s="295"/>
      <c r="IC2" s="295"/>
      <c r="ID2" s="295"/>
      <c r="IE2" s="295"/>
      <c r="IF2" s="295"/>
      <c r="IG2" s="295"/>
      <c r="IH2" s="295"/>
      <c r="II2" s="295"/>
      <c r="IJ2" s="295"/>
      <c r="IK2" s="295"/>
      <c r="IL2" s="295"/>
      <c r="IM2" s="295"/>
      <c r="IN2" s="295"/>
      <c r="IO2" s="295"/>
      <c r="IP2" s="295"/>
      <c r="IQ2" s="295"/>
      <c r="IR2" s="295"/>
      <c r="IS2" s="295"/>
      <c r="IT2" s="295"/>
      <c r="IU2" s="295"/>
    </row>
    <row r="3" spans="1:255" ht="24.75" customHeight="1">
      <c r="A3" s="261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8" t="s">
        <v>15</v>
      </c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  <c r="ET3" s="295"/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5"/>
      <c r="FK3" s="295"/>
      <c r="FL3" s="295"/>
      <c r="FM3" s="295"/>
      <c r="FN3" s="295"/>
      <c r="FO3" s="295"/>
      <c r="FP3" s="295"/>
      <c r="FQ3" s="295"/>
      <c r="FR3" s="295"/>
      <c r="FS3" s="295"/>
      <c r="FT3" s="295"/>
      <c r="FU3" s="295"/>
      <c r="FV3" s="295"/>
      <c r="FW3" s="295"/>
      <c r="FX3" s="295"/>
      <c r="FY3" s="295"/>
      <c r="FZ3" s="295"/>
      <c r="GA3" s="295"/>
      <c r="GB3" s="295"/>
      <c r="GC3" s="295"/>
      <c r="GD3" s="295"/>
      <c r="GE3" s="295"/>
      <c r="GF3" s="295"/>
      <c r="GG3" s="295"/>
      <c r="GH3" s="295"/>
      <c r="GI3" s="295"/>
      <c r="GJ3" s="295"/>
      <c r="GK3" s="295"/>
      <c r="GL3" s="295"/>
      <c r="GM3" s="295"/>
      <c r="GN3" s="295"/>
      <c r="GO3" s="295"/>
      <c r="GP3" s="295"/>
      <c r="GQ3" s="295"/>
      <c r="GR3" s="295"/>
      <c r="GS3" s="295"/>
      <c r="GT3" s="295"/>
      <c r="GU3" s="295"/>
      <c r="GV3" s="295"/>
      <c r="GW3" s="295"/>
      <c r="GX3" s="295"/>
      <c r="GY3" s="295"/>
      <c r="GZ3" s="295"/>
      <c r="HA3" s="295"/>
      <c r="HB3" s="295"/>
      <c r="HC3" s="295"/>
      <c r="HD3" s="295"/>
      <c r="HE3" s="295"/>
      <c r="HF3" s="295"/>
      <c r="HG3" s="295"/>
      <c r="HH3" s="295"/>
      <c r="HI3" s="295"/>
      <c r="HJ3" s="295"/>
      <c r="HK3" s="295"/>
      <c r="HL3" s="295"/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  <c r="IK3" s="295"/>
      <c r="IL3" s="295"/>
      <c r="IM3" s="295"/>
      <c r="IN3" s="295"/>
      <c r="IO3" s="295"/>
      <c r="IP3" s="295"/>
      <c r="IQ3" s="295"/>
      <c r="IR3" s="295"/>
      <c r="IS3" s="295"/>
      <c r="IT3" s="295"/>
      <c r="IU3" s="295"/>
    </row>
    <row r="4" spans="1:255" ht="24.75" customHeight="1">
      <c r="A4" s="262" t="s">
        <v>16</v>
      </c>
      <c r="B4" s="262"/>
      <c r="C4" s="262" t="s">
        <v>17</v>
      </c>
      <c r="D4" s="263"/>
      <c r="E4" s="263"/>
      <c r="F4" s="263"/>
      <c r="G4" s="262"/>
      <c r="H4" s="262"/>
      <c r="I4" s="262"/>
      <c r="J4" s="262"/>
      <c r="K4" s="262"/>
      <c r="L4" s="292"/>
      <c r="M4" s="292"/>
      <c r="N4" s="292"/>
      <c r="O4" s="292"/>
      <c r="P4" s="292"/>
      <c r="Q4" s="292"/>
      <c r="R4" s="292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  <c r="FH4" s="295"/>
      <c r="FI4" s="295"/>
      <c r="FJ4" s="295"/>
      <c r="FK4" s="295"/>
      <c r="FL4" s="295"/>
      <c r="FM4" s="295"/>
      <c r="FN4" s="295"/>
      <c r="FO4" s="295"/>
      <c r="FP4" s="295"/>
      <c r="FQ4" s="295"/>
      <c r="FR4" s="295"/>
      <c r="FS4" s="295"/>
      <c r="FT4" s="295"/>
      <c r="FU4" s="295"/>
      <c r="FV4" s="295"/>
      <c r="FW4" s="295"/>
      <c r="FX4" s="295"/>
      <c r="FY4" s="295"/>
      <c r="FZ4" s="295"/>
      <c r="GA4" s="295"/>
      <c r="GB4" s="295"/>
      <c r="GC4" s="295"/>
      <c r="GD4" s="295"/>
      <c r="GE4" s="295"/>
      <c r="GF4" s="295"/>
      <c r="GG4" s="295"/>
      <c r="GH4" s="295"/>
      <c r="GI4" s="295"/>
      <c r="GJ4" s="295"/>
      <c r="GK4" s="295"/>
      <c r="GL4" s="295"/>
      <c r="GM4" s="295"/>
      <c r="GN4" s="295"/>
      <c r="GO4" s="295"/>
      <c r="GP4" s="295"/>
      <c r="GQ4" s="295"/>
      <c r="GR4" s="295"/>
      <c r="GS4" s="295"/>
      <c r="GT4" s="295"/>
      <c r="GU4" s="295"/>
      <c r="GV4" s="295"/>
      <c r="GW4" s="295"/>
      <c r="GX4" s="295"/>
      <c r="GY4" s="295"/>
      <c r="GZ4" s="295"/>
      <c r="HA4" s="295"/>
      <c r="HB4" s="295"/>
      <c r="HC4" s="295"/>
      <c r="HD4" s="295"/>
      <c r="HE4" s="295"/>
      <c r="HF4" s="295"/>
      <c r="HG4" s="295"/>
      <c r="HH4" s="295"/>
      <c r="HI4" s="295"/>
      <c r="HJ4" s="295"/>
      <c r="HK4" s="295"/>
      <c r="HL4" s="295"/>
      <c r="HM4" s="295"/>
      <c r="HN4" s="295"/>
      <c r="HO4" s="295"/>
      <c r="HP4" s="295"/>
      <c r="HQ4" s="295"/>
      <c r="HR4" s="295"/>
      <c r="HS4" s="295"/>
      <c r="HT4" s="295"/>
      <c r="HU4" s="295"/>
      <c r="HV4" s="295"/>
      <c r="HW4" s="295"/>
      <c r="HX4" s="295"/>
      <c r="HY4" s="295"/>
      <c r="HZ4" s="295"/>
      <c r="IA4" s="295"/>
      <c r="IB4" s="295"/>
      <c r="IC4" s="295"/>
      <c r="ID4" s="295"/>
      <c r="IE4" s="295"/>
      <c r="IF4" s="295"/>
      <c r="IG4" s="295"/>
      <c r="IH4" s="295"/>
      <c r="II4" s="295"/>
      <c r="IJ4" s="295"/>
      <c r="IK4" s="295"/>
      <c r="IL4" s="295"/>
      <c r="IM4" s="295"/>
      <c r="IN4" s="295"/>
      <c r="IO4" s="295"/>
      <c r="IP4" s="295"/>
      <c r="IQ4" s="295"/>
      <c r="IR4" s="295"/>
      <c r="IS4" s="295"/>
      <c r="IT4" s="295"/>
      <c r="IU4" s="295"/>
    </row>
    <row r="5" spans="1:255" ht="24.75" customHeight="1">
      <c r="A5" s="264" t="s">
        <v>18</v>
      </c>
      <c r="B5" s="264" t="s">
        <v>19</v>
      </c>
      <c r="C5" s="264" t="s">
        <v>20</v>
      </c>
      <c r="D5" s="265" t="s">
        <v>21</v>
      </c>
      <c r="E5" s="266" t="s">
        <v>22</v>
      </c>
      <c r="F5" s="267" t="s">
        <v>23</v>
      </c>
      <c r="G5" s="268" t="s">
        <v>24</v>
      </c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  <c r="EI5" s="295"/>
      <c r="EJ5" s="295"/>
      <c r="EK5" s="295"/>
      <c r="EL5" s="295"/>
      <c r="EM5" s="295"/>
      <c r="EN5" s="295"/>
      <c r="EO5" s="295"/>
      <c r="EP5" s="295"/>
      <c r="EQ5" s="295"/>
      <c r="ER5" s="295"/>
      <c r="ES5" s="295"/>
      <c r="ET5" s="295"/>
      <c r="EU5" s="295"/>
      <c r="EV5" s="295"/>
      <c r="EW5" s="295"/>
      <c r="EX5" s="295"/>
      <c r="EY5" s="295"/>
      <c r="EZ5" s="295"/>
      <c r="FA5" s="295"/>
      <c r="FB5" s="295"/>
      <c r="FC5" s="295"/>
      <c r="FD5" s="295"/>
      <c r="FE5" s="295"/>
      <c r="FF5" s="295"/>
      <c r="FG5" s="295"/>
      <c r="FH5" s="295"/>
      <c r="FI5" s="295"/>
      <c r="FJ5" s="295"/>
      <c r="FK5" s="295"/>
      <c r="FL5" s="295"/>
      <c r="FM5" s="295"/>
      <c r="FN5" s="295"/>
      <c r="FO5" s="295"/>
      <c r="FP5" s="295"/>
      <c r="FQ5" s="295"/>
      <c r="FR5" s="295"/>
      <c r="FS5" s="295"/>
      <c r="FT5" s="295"/>
      <c r="FU5" s="295"/>
      <c r="FV5" s="295"/>
      <c r="FW5" s="295"/>
      <c r="FX5" s="295"/>
      <c r="FY5" s="295"/>
      <c r="FZ5" s="295"/>
      <c r="GA5" s="295"/>
      <c r="GB5" s="295"/>
      <c r="GC5" s="295"/>
      <c r="GD5" s="295"/>
      <c r="GE5" s="295"/>
      <c r="GF5" s="295"/>
      <c r="GG5" s="295"/>
      <c r="GH5" s="295"/>
      <c r="GI5" s="295"/>
      <c r="GJ5" s="295"/>
      <c r="GK5" s="295"/>
      <c r="GL5" s="295"/>
      <c r="GM5" s="295"/>
      <c r="GN5" s="295"/>
      <c r="GO5" s="295"/>
      <c r="GP5" s="295"/>
      <c r="GQ5" s="295"/>
      <c r="GR5" s="295"/>
      <c r="GS5" s="295"/>
      <c r="GT5" s="295"/>
      <c r="GU5" s="295"/>
      <c r="GV5" s="295"/>
      <c r="GW5" s="295"/>
      <c r="GX5" s="295"/>
      <c r="GY5" s="295"/>
      <c r="GZ5" s="295"/>
      <c r="HA5" s="295"/>
      <c r="HB5" s="295"/>
      <c r="HC5" s="295"/>
      <c r="HD5" s="295"/>
      <c r="HE5" s="295"/>
      <c r="HF5" s="295"/>
      <c r="HG5" s="295"/>
      <c r="HH5" s="295"/>
      <c r="HI5" s="295"/>
      <c r="HJ5" s="295"/>
      <c r="HK5" s="295"/>
      <c r="HL5" s="295"/>
      <c r="HM5" s="295"/>
      <c r="HN5" s="295"/>
      <c r="HO5" s="295"/>
      <c r="HP5" s="295"/>
      <c r="HQ5" s="295"/>
      <c r="HR5" s="295"/>
      <c r="HS5" s="295"/>
      <c r="HT5" s="295"/>
      <c r="HU5" s="295"/>
      <c r="HV5" s="295"/>
      <c r="HW5" s="295"/>
      <c r="HX5" s="295"/>
      <c r="HY5" s="295"/>
      <c r="HZ5" s="295"/>
      <c r="IA5" s="295"/>
      <c r="IB5" s="295"/>
      <c r="IC5" s="295"/>
      <c r="ID5" s="295"/>
      <c r="IE5" s="295"/>
      <c r="IF5" s="295"/>
      <c r="IG5" s="295"/>
      <c r="IH5" s="295"/>
      <c r="II5" s="295"/>
      <c r="IJ5" s="295"/>
      <c r="IK5" s="295"/>
      <c r="IL5" s="295"/>
      <c r="IM5" s="295"/>
      <c r="IN5" s="295"/>
      <c r="IO5" s="295"/>
      <c r="IP5" s="295"/>
      <c r="IQ5" s="295"/>
      <c r="IR5" s="295"/>
      <c r="IS5" s="295"/>
      <c r="IT5" s="295"/>
      <c r="IU5" s="295"/>
    </row>
    <row r="6" spans="1:255" ht="41.25" customHeight="1">
      <c r="A6" s="264"/>
      <c r="B6" s="270"/>
      <c r="C6" s="264"/>
      <c r="D6" s="265"/>
      <c r="E6" s="271"/>
      <c r="F6" s="265"/>
      <c r="G6" s="272" t="s">
        <v>25</v>
      </c>
      <c r="H6" s="273" t="s">
        <v>26</v>
      </c>
      <c r="I6" s="293" t="s">
        <v>27</v>
      </c>
      <c r="J6" s="293" t="s">
        <v>28</v>
      </c>
      <c r="K6" s="293" t="s">
        <v>29</v>
      </c>
      <c r="L6" s="294" t="s">
        <v>30</v>
      </c>
      <c r="M6" s="293" t="s">
        <v>31</v>
      </c>
      <c r="N6" s="293" t="s">
        <v>32</v>
      </c>
      <c r="O6" s="293" t="s">
        <v>33</v>
      </c>
      <c r="P6" s="293" t="s">
        <v>34</v>
      </c>
      <c r="Q6" s="293" t="s">
        <v>35</v>
      </c>
      <c r="R6" s="296" t="s">
        <v>36</v>
      </c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5"/>
      <c r="FL6" s="295"/>
      <c r="FM6" s="295"/>
      <c r="FN6" s="295"/>
      <c r="FO6" s="295"/>
      <c r="FP6" s="295"/>
      <c r="FQ6" s="295"/>
      <c r="FR6" s="295"/>
      <c r="FS6" s="295"/>
      <c r="FT6" s="295"/>
      <c r="FU6" s="295"/>
      <c r="FV6" s="295"/>
      <c r="FW6" s="295"/>
      <c r="FX6" s="295"/>
      <c r="FY6" s="295"/>
      <c r="FZ6" s="295"/>
      <c r="GA6" s="295"/>
      <c r="GB6" s="295"/>
      <c r="GC6" s="295"/>
      <c r="GD6" s="295"/>
      <c r="GE6" s="295"/>
      <c r="GF6" s="295"/>
      <c r="GG6" s="295"/>
      <c r="GH6" s="295"/>
      <c r="GI6" s="295"/>
      <c r="GJ6" s="295"/>
      <c r="GK6" s="295"/>
      <c r="GL6" s="295"/>
      <c r="GM6" s="295"/>
      <c r="GN6" s="295"/>
      <c r="GO6" s="295"/>
      <c r="GP6" s="295"/>
      <c r="GQ6" s="295"/>
      <c r="GR6" s="295"/>
      <c r="GS6" s="295"/>
      <c r="GT6" s="295"/>
      <c r="GU6" s="295"/>
      <c r="GV6" s="295"/>
      <c r="GW6" s="295"/>
      <c r="GX6" s="295"/>
      <c r="GY6" s="295"/>
      <c r="GZ6" s="295"/>
      <c r="HA6" s="295"/>
      <c r="HB6" s="295"/>
      <c r="HC6" s="295"/>
      <c r="HD6" s="295"/>
      <c r="HE6" s="295"/>
      <c r="HF6" s="295"/>
      <c r="HG6" s="295"/>
      <c r="HH6" s="295"/>
      <c r="HI6" s="295"/>
      <c r="HJ6" s="295"/>
      <c r="HK6" s="295"/>
      <c r="HL6" s="295"/>
      <c r="HM6" s="295"/>
      <c r="HN6" s="295"/>
      <c r="HO6" s="295"/>
      <c r="HP6" s="295"/>
      <c r="HQ6" s="295"/>
      <c r="HR6" s="295"/>
      <c r="HS6" s="295"/>
      <c r="HT6" s="295"/>
      <c r="HU6" s="295"/>
      <c r="HV6" s="295"/>
      <c r="HW6" s="295"/>
      <c r="HX6" s="295"/>
      <c r="HY6" s="295"/>
      <c r="HZ6" s="295"/>
      <c r="IA6" s="295"/>
      <c r="IB6" s="295"/>
      <c r="IC6" s="295"/>
      <c r="ID6" s="295"/>
      <c r="IE6" s="295"/>
      <c r="IF6" s="295"/>
      <c r="IG6" s="295"/>
      <c r="IH6" s="295"/>
      <c r="II6" s="295"/>
      <c r="IJ6" s="295"/>
      <c r="IK6" s="295"/>
      <c r="IL6" s="295"/>
      <c r="IM6" s="295"/>
      <c r="IN6" s="295"/>
      <c r="IO6" s="295"/>
      <c r="IP6" s="295"/>
      <c r="IQ6" s="295"/>
      <c r="IR6" s="295"/>
      <c r="IS6" s="295"/>
      <c r="IT6" s="295"/>
      <c r="IU6" s="295"/>
    </row>
    <row r="7" spans="1:255" s="255" customFormat="1" ht="24.75" customHeight="1">
      <c r="A7" s="274" t="s">
        <v>37</v>
      </c>
      <c r="B7" s="275">
        <f>D7+D11</f>
        <v>107339.96</v>
      </c>
      <c r="C7" s="276" t="s">
        <v>38</v>
      </c>
      <c r="D7" s="275">
        <f>D8+D9+D10</f>
        <v>72387.96</v>
      </c>
      <c r="E7" s="275"/>
      <c r="F7" s="275"/>
      <c r="G7" s="275">
        <f>SUM(G8:G10)</f>
        <v>72387.96</v>
      </c>
      <c r="H7" s="275">
        <f aca="true" t="shared" si="0" ref="H7:R7">SUM(H8:H10)</f>
        <v>72387.96</v>
      </c>
      <c r="I7" s="275">
        <f t="shared" si="0"/>
        <v>0</v>
      </c>
      <c r="J7" s="275">
        <f t="shared" si="0"/>
        <v>0</v>
      </c>
      <c r="K7" s="275">
        <f t="shared" si="0"/>
        <v>0</v>
      </c>
      <c r="L7" s="275">
        <f t="shared" si="0"/>
        <v>0</v>
      </c>
      <c r="M7" s="275">
        <f t="shared" si="0"/>
        <v>0</v>
      </c>
      <c r="N7" s="275">
        <f t="shared" si="0"/>
        <v>0</v>
      </c>
      <c r="O7" s="275">
        <f t="shared" si="0"/>
        <v>0</v>
      </c>
      <c r="P7" s="275">
        <f t="shared" si="0"/>
        <v>0</v>
      </c>
      <c r="Q7" s="275">
        <f t="shared" si="0"/>
        <v>0</v>
      </c>
      <c r="R7" s="275">
        <f t="shared" si="0"/>
        <v>0</v>
      </c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7"/>
      <c r="FJ7" s="297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7"/>
      <c r="GI7" s="297"/>
      <c r="GJ7" s="297"/>
      <c r="GK7" s="297"/>
      <c r="GL7" s="297"/>
      <c r="GM7" s="297"/>
      <c r="GN7" s="297"/>
      <c r="GO7" s="297"/>
      <c r="GP7" s="297"/>
      <c r="GQ7" s="297"/>
      <c r="GR7" s="297"/>
      <c r="GS7" s="297"/>
      <c r="GT7" s="297"/>
      <c r="GU7" s="297"/>
      <c r="GV7" s="297"/>
      <c r="GW7" s="297"/>
      <c r="GX7" s="297"/>
      <c r="GY7" s="297"/>
      <c r="GZ7" s="297"/>
      <c r="HA7" s="297"/>
      <c r="HB7" s="297"/>
      <c r="HC7" s="297"/>
      <c r="HD7" s="297"/>
      <c r="HE7" s="297"/>
      <c r="HF7" s="297"/>
      <c r="HG7" s="297"/>
      <c r="HH7" s="297"/>
      <c r="HI7" s="297"/>
      <c r="HJ7" s="297"/>
      <c r="HK7" s="297"/>
      <c r="HL7" s="297"/>
      <c r="HM7" s="297"/>
      <c r="HN7" s="297"/>
      <c r="HO7" s="297"/>
      <c r="HP7" s="297"/>
      <c r="HQ7" s="297"/>
      <c r="HR7" s="297"/>
      <c r="HS7" s="297"/>
      <c r="HT7" s="297"/>
      <c r="HU7" s="297"/>
      <c r="HV7" s="297"/>
      <c r="HW7" s="297"/>
      <c r="HX7" s="297"/>
      <c r="HY7" s="297"/>
      <c r="HZ7" s="297"/>
      <c r="IA7" s="297"/>
      <c r="IB7" s="297"/>
      <c r="IC7" s="297"/>
      <c r="ID7" s="297"/>
      <c r="IE7" s="297"/>
      <c r="IF7" s="297"/>
      <c r="IG7" s="297"/>
      <c r="IH7" s="297"/>
      <c r="II7" s="297"/>
      <c r="IJ7" s="297"/>
      <c r="IK7" s="297"/>
      <c r="IL7" s="297"/>
      <c r="IM7" s="297"/>
      <c r="IN7" s="297"/>
      <c r="IO7" s="297"/>
      <c r="IP7" s="297"/>
      <c r="IQ7" s="297"/>
      <c r="IR7" s="297"/>
      <c r="IS7" s="297"/>
      <c r="IT7" s="297"/>
      <c r="IU7" s="297"/>
    </row>
    <row r="8" spans="1:255" s="255" customFormat="1" ht="24.75" customHeight="1">
      <c r="A8" s="274" t="s">
        <v>39</v>
      </c>
      <c r="B8" s="275"/>
      <c r="C8" s="277" t="s">
        <v>40</v>
      </c>
      <c r="D8" s="275">
        <f>G8</f>
        <v>71643</v>
      </c>
      <c r="E8" s="275"/>
      <c r="F8" s="275"/>
      <c r="G8" s="275">
        <f aca="true" t="shared" si="1" ref="G8:G12">SUM(H8:R8)</f>
        <v>71643</v>
      </c>
      <c r="H8" s="275">
        <v>71643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  <c r="IU8" s="297"/>
    </row>
    <row r="9" spans="1:255" s="255" customFormat="1" ht="24.75" customHeight="1">
      <c r="A9" s="274" t="s">
        <v>41</v>
      </c>
      <c r="B9" s="275"/>
      <c r="C9" s="278" t="s">
        <v>42</v>
      </c>
      <c r="D9" s="275">
        <f>G9</f>
        <v>30.96</v>
      </c>
      <c r="E9" s="275"/>
      <c r="F9" s="275"/>
      <c r="G9" s="275">
        <f t="shared" si="1"/>
        <v>30.96</v>
      </c>
      <c r="H9" s="275">
        <f>'一般公共预算支出表'!M8+'一般公共预算支出表'!N8+'一般公共预算支出表'!O8+'一般公共预算支出表'!P8</f>
        <v>30.96</v>
      </c>
      <c r="I9" s="275"/>
      <c r="J9" s="275"/>
      <c r="K9" s="275"/>
      <c r="L9" s="275"/>
      <c r="M9" s="275"/>
      <c r="N9" s="275"/>
      <c r="O9" s="275"/>
      <c r="P9" s="275"/>
      <c r="Q9" s="275"/>
      <c r="R9" s="275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</row>
    <row r="10" spans="1:255" s="255" customFormat="1" ht="24.75" customHeight="1">
      <c r="A10" s="274" t="s">
        <v>43</v>
      </c>
      <c r="B10" s="275"/>
      <c r="C10" s="278" t="s">
        <v>44</v>
      </c>
      <c r="D10" s="275">
        <f>G10</f>
        <v>714</v>
      </c>
      <c r="E10" s="275"/>
      <c r="F10" s="275"/>
      <c r="G10" s="275">
        <f t="shared" si="1"/>
        <v>714</v>
      </c>
      <c r="H10" s="275">
        <f>'一般公共预算支出表'!L30</f>
        <v>714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7"/>
      <c r="DX10" s="297"/>
      <c r="DY10" s="297"/>
      <c r="DZ10" s="297"/>
      <c r="EA10" s="297"/>
      <c r="EB10" s="297"/>
      <c r="EC10" s="297"/>
      <c r="ED10" s="297"/>
      <c r="EE10" s="297"/>
      <c r="EF10" s="297"/>
      <c r="EG10" s="297"/>
      <c r="EH10" s="297"/>
      <c r="EI10" s="297"/>
      <c r="EJ10" s="297"/>
      <c r="EK10" s="297"/>
      <c r="EL10" s="297"/>
      <c r="EM10" s="297"/>
      <c r="EN10" s="297"/>
      <c r="EO10" s="297"/>
      <c r="EP10" s="297"/>
      <c r="EQ10" s="297"/>
      <c r="ER10" s="297"/>
      <c r="ES10" s="297"/>
      <c r="ET10" s="297"/>
      <c r="EU10" s="297"/>
      <c r="EV10" s="297"/>
      <c r="EW10" s="297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7"/>
      <c r="FM10" s="297"/>
      <c r="FN10" s="297"/>
      <c r="FO10" s="297"/>
      <c r="FP10" s="297"/>
      <c r="FQ10" s="297"/>
      <c r="FR10" s="297"/>
      <c r="FS10" s="297"/>
      <c r="FT10" s="297"/>
      <c r="FU10" s="297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7"/>
      <c r="GI10" s="297"/>
      <c r="GJ10" s="297"/>
      <c r="GK10" s="297"/>
      <c r="GL10" s="297"/>
      <c r="GM10" s="297"/>
      <c r="GN10" s="297"/>
      <c r="GO10" s="297"/>
      <c r="GP10" s="297"/>
      <c r="GQ10" s="297"/>
      <c r="GR10" s="297"/>
      <c r="GS10" s="297"/>
      <c r="GT10" s="297"/>
      <c r="GU10" s="297"/>
      <c r="GV10" s="297"/>
      <c r="GW10" s="297"/>
      <c r="GX10" s="297"/>
      <c r="GY10" s="297"/>
      <c r="GZ10" s="297"/>
      <c r="HA10" s="297"/>
      <c r="HB10" s="297"/>
      <c r="HC10" s="297"/>
      <c r="HD10" s="297"/>
      <c r="HE10" s="297"/>
      <c r="HF10" s="297"/>
      <c r="HG10" s="297"/>
      <c r="HH10" s="297"/>
      <c r="HI10" s="297"/>
      <c r="HJ10" s="297"/>
      <c r="HK10" s="297"/>
      <c r="HL10" s="297"/>
      <c r="HM10" s="297"/>
      <c r="HN10" s="297"/>
      <c r="HO10" s="297"/>
      <c r="HP10" s="297"/>
      <c r="HQ10" s="297"/>
      <c r="HR10" s="297"/>
      <c r="HS10" s="297"/>
      <c r="HT10" s="297"/>
      <c r="HU10" s="297"/>
      <c r="HV10" s="297"/>
      <c r="HW10" s="297"/>
      <c r="HX10" s="297"/>
      <c r="HY10" s="297"/>
      <c r="HZ10" s="297"/>
      <c r="IA10" s="297"/>
      <c r="IB10" s="297"/>
      <c r="IC10" s="297"/>
      <c r="ID10" s="297"/>
      <c r="IE10" s="297"/>
      <c r="IF10" s="297"/>
      <c r="IG10" s="297"/>
      <c r="IH10" s="297"/>
      <c r="II10" s="297"/>
      <c r="IJ10" s="297"/>
      <c r="IK10" s="297"/>
      <c r="IL10" s="297"/>
      <c r="IM10" s="297"/>
      <c r="IN10" s="297"/>
      <c r="IO10" s="297"/>
      <c r="IP10" s="297"/>
      <c r="IQ10" s="297"/>
      <c r="IR10" s="297"/>
      <c r="IS10" s="297"/>
      <c r="IT10" s="297"/>
      <c r="IU10" s="297"/>
    </row>
    <row r="11" spans="1:255" s="255" customFormat="1" ht="24.75" customHeight="1">
      <c r="A11" s="274" t="s">
        <v>45</v>
      </c>
      <c r="B11" s="275"/>
      <c r="C11" s="278" t="s">
        <v>46</v>
      </c>
      <c r="D11" s="275">
        <f>D12+D13+D14</f>
        <v>34952</v>
      </c>
      <c r="E11" s="275"/>
      <c r="F11" s="275"/>
      <c r="G11" s="275">
        <f>SUM(G12:G20)</f>
        <v>34952</v>
      </c>
      <c r="H11" s="275">
        <f aca="true" t="shared" si="2" ref="H11:R11">SUM(H12:H20)</f>
        <v>34952</v>
      </c>
      <c r="I11" s="275">
        <f t="shared" si="2"/>
        <v>0</v>
      </c>
      <c r="J11" s="275">
        <f t="shared" si="2"/>
        <v>0</v>
      </c>
      <c r="K11" s="275">
        <f t="shared" si="2"/>
        <v>0</v>
      </c>
      <c r="L11" s="275">
        <f t="shared" si="2"/>
        <v>0</v>
      </c>
      <c r="M11" s="275">
        <f t="shared" si="2"/>
        <v>0</v>
      </c>
      <c r="N11" s="275">
        <f t="shared" si="2"/>
        <v>0</v>
      </c>
      <c r="O11" s="275">
        <f t="shared" si="2"/>
        <v>0</v>
      </c>
      <c r="P11" s="275">
        <f t="shared" si="2"/>
        <v>0</v>
      </c>
      <c r="Q11" s="275">
        <f t="shared" si="2"/>
        <v>0</v>
      </c>
      <c r="R11" s="275">
        <f t="shared" si="2"/>
        <v>0</v>
      </c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7"/>
      <c r="FM11" s="297"/>
      <c r="FN11" s="297"/>
      <c r="FO11" s="297"/>
      <c r="FP11" s="297"/>
      <c r="FQ11" s="297"/>
      <c r="FR11" s="297"/>
      <c r="FS11" s="297"/>
      <c r="FT11" s="297"/>
      <c r="FU11" s="297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7"/>
      <c r="GI11" s="297"/>
      <c r="GJ11" s="297"/>
      <c r="GK11" s="297"/>
      <c r="GL11" s="297"/>
      <c r="GM11" s="297"/>
      <c r="GN11" s="297"/>
      <c r="GO11" s="297"/>
      <c r="GP11" s="297"/>
      <c r="GQ11" s="297"/>
      <c r="GR11" s="297"/>
      <c r="GS11" s="297"/>
      <c r="GT11" s="297"/>
      <c r="GU11" s="297"/>
      <c r="GV11" s="297"/>
      <c r="GW11" s="297"/>
      <c r="GX11" s="297"/>
      <c r="GY11" s="297"/>
      <c r="GZ11" s="297"/>
      <c r="HA11" s="297"/>
      <c r="HB11" s="297"/>
      <c r="HC11" s="297"/>
      <c r="HD11" s="297"/>
      <c r="HE11" s="297"/>
      <c r="HF11" s="297"/>
      <c r="HG11" s="297"/>
      <c r="HH11" s="297"/>
      <c r="HI11" s="297"/>
      <c r="HJ11" s="297"/>
      <c r="HK11" s="297"/>
      <c r="HL11" s="297"/>
      <c r="HM11" s="297"/>
      <c r="HN11" s="297"/>
      <c r="HO11" s="297"/>
      <c r="HP11" s="297"/>
      <c r="HQ11" s="297"/>
      <c r="HR11" s="297"/>
      <c r="HS11" s="297"/>
      <c r="HT11" s="297"/>
      <c r="HU11" s="297"/>
      <c r="HV11" s="297"/>
      <c r="HW11" s="297"/>
      <c r="HX11" s="297"/>
      <c r="HY11" s="297"/>
      <c r="HZ11" s="297"/>
      <c r="IA11" s="297"/>
      <c r="IB11" s="297"/>
      <c r="IC11" s="297"/>
      <c r="ID11" s="297"/>
      <c r="IE11" s="297"/>
      <c r="IF11" s="297"/>
      <c r="IG11" s="297"/>
      <c r="IH11" s="297"/>
      <c r="II11" s="297"/>
      <c r="IJ11" s="297"/>
      <c r="IK11" s="297"/>
      <c r="IL11" s="297"/>
      <c r="IM11" s="297"/>
      <c r="IN11" s="297"/>
      <c r="IO11" s="297"/>
      <c r="IP11" s="297"/>
      <c r="IQ11" s="297"/>
      <c r="IR11" s="297"/>
      <c r="IS11" s="297"/>
      <c r="IT11" s="297"/>
      <c r="IU11" s="297"/>
    </row>
    <row r="12" spans="1:255" s="255" customFormat="1" ht="30" customHeight="1">
      <c r="A12" s="274" t="s">
        <v>47</v>
      </c>
      <c r="B12" s="275"/>
      <c r="C12" s="279" t="s">
        <v>48</v>
      </c>
      <c r="D12" s="275">
        <f aca="true" t="shared" si="3" ref="D12:D19">G12</f>
        <v>0</v>
      </c>
      <c r="E12" s="275"/>
      <c r="F12" s="280"/>
      <c r="G12" s="275">
        <f t="shared" si="1"/>
        <v>0</v>
      </c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7"/>
      <c r="FM12" s="297"/>
      <c r="FN12" s="297"/>
      <c r="FO12" s="297"/>
      <c r="FP12" s="297"/>
      <c r="FQ12" s="297"/>
      <c r="FR12" s="297"/>
      <c r="FS12" s="297"/>
      <c r="FT12" s="297"/>
      <c r="FU12" s="297"/>
      <c r="FV12" s="297"/>
      <c r="FW12" s="297"/>
      <c r="FX12" s="297"/>
      <c r="FY12" s="297"/>
      <c r="FZ12" s="297"/>
      <c r="GA12" s="297"/>
      <c r="GB12" s="297"/>
      <c r="GC12" s="297"/>
      <c r="GD12" s="297"/>
      <c r="GE12" s="297"/>
      <c r="GF12" s="297"/>
      <c r="GG12" s="297"/>
      <c r="GH12" s="297"/>
      <c r="GI12" s="297"/>
      <c r="GJ12" s="297"/>
      <c r="GK12" s="297"/>
      <c r="GL12" s="297"/>
      <c r="GM12" s="297"/>
      <c r="GN12" s="297"/>
      <c r="GO12" s="297"/>
      <c r="GP12" s="297"/>
      <c r="GQ12" s="297"/>
      <c r="GR12" s="297"/>
      <c r="GS12" s="297"/>
      <c r="GT12" s="297"/>
      <c r="GU12" s="297"/>
      <c r="GV12" s="297"/>
      <c r="GW12" s="297"/>
      <c r="GX12" s="297"/>
      <c r="GY12" s="297"/>
      <c r="GZ12" s="297"/>
      <c r="HA12" s="297"/>
      <c r="HB12" s="297"/>
      <c r="HC12" s="297"/>
      <c r="HD12" s="297"/>
      <c r="HE12" s="297"/>
      <c r="HF12" s="297"/>
      <c r="HG12" s="297"/>
      <c r="HH12" s="297"/>
      <c r="HI12" s="297"/>
      <c r="HJ12" s="297"/>
      <c r="HK12" s="297"/>
      <c r="HL12" s="297"/>
      <c r="HM12" s="297"/>
      <c r="HN12" s="297"/>
      <c r="HO12" s="297"/>
      <c r="HP12" s="297"/>
      <c r="HQ12" s="297"/>
      <c r="HR12" s="297"/>
      <c r="HS12" s="297"/>
      <c r="HT12" s="297"/>
      <c r="HU12" s="297"/>
      <c r="HV12" s="297"/>
      <c r="HW12" s="297"/>
      <c r="HX12" s="297"/>
      <c r="HY12" s="297"/>
      <c r="HZ12" s="297"/>
      <c r="IA12" s="297"/>
      <c r="IB12" s="297"/>
      <c r="IC12" s="297"/>
      <c r="ID12" s="297"/>
      <c r="IE12" s="297"/>
      <c r="IF12" s="297"/>
      <c r="IG12" s="297"/>
      <c r="IH12" s="297"/>
      <c r="II12" s="297"/>
      <c r="IJ12" s="297"/>
      <c r="IK12" s="297"/>
      <c r="IL12" s="297"/>
      <c r="IM12" s="297"/>
      <c r="IN12" s="297"/>
      <c r="IO12" s="297"/>
      <c r="IP12" s="297"/>
      <c r="IQ12" s="297"/>
      <c r="IR12" s="297"/>
      <c r="IS12" s="297"/>
      <c r="IT12" s="297"/>
      <c r="IU12" s="297"/>
    </row>
    <row r="13" spans="1:255" s="255" customFormat="1" ht="24.75" customHeight="1">
      <c r="A13" s="274" t="s">
        <v>49</v>
      </c>
      <c r="B13" s="275"/>
      <c r="C13" s="281" t="s">
        <v>50</v>
      </c>
      <c r="D13" s="275">
        <f t="shared" si="3"/>
        <v>0</v>
      </c>
      <c r="E13" s="275"/>
      <c r="F13" s="275"/>
      <c r="G13" s="275">
        <f aca="true" t="shared" si="4" ref="G13:G20">SUM(H13:R13)</f>
        <v>0</v>
      </c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  <c r="FL13" s="297"/>
      <c r="FM13" s="297"/>
      <c r="FN13" s="297"/>
      <c r="FO13" s="297"/>
      <c r="FP13" s="297"/>
      <c r="FQ13" s="297"/>
      <c r="FR13" s="297"/>
      <c r="FS13" s="297"/>
      <c r="FT13" s="297"/>
      <c r="FU13" s="297"/>
      <c r="FV13" s="297"/>
      <c r="FW13" s="297"/>
      <c r="FX13" s="297"/>
      <c r="FY13" s="297"/>
      <c r="FZ13" s="297"/>
      <c r="GA13" s="297"/>
      <c r="GB13" s="297"/>
      <c r="GC13" s="297"/>
      <c r="GD13" s="297"/>
      <c r="GE13" s="297"/>
      <c r="GF13" s="297"/>
      <c r="GG13" s="297"/>
      <c r="GH13" s="297"/>
      <c r="GI13" s="297"/>
      <c r="GJ13" s="297"/>
      <c r="GK13" s="297"/>
      <c r="GL13" s="297"/>
      <c r="GM13" s="297"/>
      <c r="GN13" s="297"/>
      <c r="GO13" s="297"/>
      <c r="GP13" s="297"/>
      <c r="GQ13" s="297"/>
      <c r="GR13" s="297"/>
      <c r="GS13" s="297"/>
      <c r="GT13" s="297"/>
      <c r="GU13" s="297"/>
      <c r="GV13" s="297"/>
      <c r="GW13" s="297"/>
      <c r="GX13" s="297"/>
      <c r="GY13" s="297"/>
      <c r="GZ13" s="297"/>
      <c r="HA13" s="297"/>
      <c r="HB13" s="297"/>
      <c r="HC13" s="297"/>
      <c r="HD13" s="297"/>
      <c r="HE13" s="297"/>
      <c r="HF13" s="297"/>
      <c r="HG13" s="297"/>
      <c r="HH13" s="297"/>
      <c r="HI13" s="297"/>
      <c r="HJ13" s="297"/>
      <c r="HK13" s="297"/>
      <c r="HL13" s="297"/>
      <c r="HM13" s="297"/>
      <c r="HN13" s="297"/>
      <c r="HO13" s="297"/>
      <c r="HP13" s="297"/>
      <c r="HQ13" s="297"/>
      <c r="HR13" s="297"/>
      <c r="HS13" s="297"/>
      <c r="HT13" s="297"/>
      <c r="HU13" s="297"/>
      <c r="HV13" s="297"/>
      <c r="HW13" s="297"/>
      <c r="HX13" s="297"/>
      <c r="HY13" s="297"/>
      <c r="HZ13" s="297"/>
      <c r="IA13" s="297"/>
      <c r="IB13" s="297"/>
      <c r="IC13" s="297"/>
      <c r="ID13" s="297"/>
      <c r="IE13" s="297"/>
      <c r="IF13" s="297"/>
      <c r="IG13" s="297"/>
      <c r="IH13" s="297"/>
      <c r="II13" s="297"/>
      <c r="IJ13" s="297"/>
      <c r="IK13" s="297"/>
      <c r="IL13" s="297"/>
      <c r="IM13" s="297"/>
      <c r="IN13" s="297"/>
      <c r="IO13" s="297"/>
      <c r="IP13" s="297"/>
      <c r="IQ13" s="297"/>
      <c r="IR13" s="297"/>
      <c r="IS13" s="297"/>
      <c r="IT13" s="297"/>
      <c r="IU13" s="297"/>
    </row>
    <row r="14" spans="1:255" s="255" customFormat="1" ht="28.5" customHeight="1">
      <c r="A14" s="274" t="s">
        <v>51</v>
      </c>
      <c r="B14" s="275"/>
      <c r="C14" s="281" t="s">
        <v>52</v>
      </c>
      <c r="D14" s="275">
        <f t="shared" si="3"/>
        <v>34952</v>
      </c>
      <c r="E14" s="275"/>
      <c r="F14" s="275"/>
      <c r="G14" s="275">
        <f t="shared" si="4"/>
        <v>34952</v>
      </c>
      <c r="H14" s="275">
        <v>34952</v>
      </c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  <c r="FL14" s="297"/>
      <c r="FM14" s="297"/>
      <c r="FN14" s="297"/>
      <c r="FO14" s="297"/>
      <c r="FP14" s="297"/>
      <c r="FQ14" s="297"/>
      <c r="FR14" s="297"/>
      <c r="FS14" s="297"/>
      <c r="FT14" s="297"/>
      <c r="FU14" s="297"/>
      <c r="FV14" s="297"/>
      <c r="FW14" s="297"/>
      <c r="FX14" s="297"/>
      <c r="FY14" s="297"/>
      <c r="FZ14" s="297"/>
      <c r="GA14" s="297"/>
      <c r="GB14" s="297"/>
      <c r="GC14" s="297"/>
      <c r="GD14" s="297"/>
      <c r="GE14" s="297"/>
      <c r="GF14" s="297"/>
      <c r="GG14" s="297"/>
      <c r="GH14" s="297"/>
      <c r="GI14" s="297"/>
      <c r="GJ14" s="297"/>
      <c r="GK14" s="297"/>
      <c r="GL14" s="297"/>
      <c r="GM14" s="297"/>
      <c r="GN14" s="297"/>
      <c r="GO14" s="297"/>
      <c r="GP14" s="297"/>
      <c r="GQ14" s="297"/>
      <c r="GR14" s="297"/>
      <c r="GS14" s="297"/>
      <c r="GT14" s="297"/>
      <c r="GU14" s="297"/>
      <c r="GV14" s="297"/>
      <c r="GW14" s="297"/>
      <c r="GX14" s="297"/>
      <c r="GY14" s="297"/>
      <c r="GZ14" s="297"/>
      <c r="HA14" s="297"/>
      <c r="HB14" s="297"/>
      <c r="HC14" s="297"/>
      <c r="HD14" s="297"/>
      <c r="HE14" s="297"/>
      <c r="HF14" s="297"/>
      <c r="HG14" s="297"/>
      <c r="HH14" s="297"/>
      <c r="HI14" s="297"/>
      <c r="HJ14" s="297"/>
      <c r="HK14" s="297"/>
      <c r="HL14" s="297"/>
      <c r="HM14" s="297"/>
      <c r="HN14" s="297"/>
      <c r="HO14" s="297"/>
      <c r="HP14" s="297"/>
      <c r="HQ14" s="297"/>
      <c r="HR14" s="297"/>
      <c r="HS14" s="297"/>
      <c r="HT14" s="297"/>
      <c r="HU14" s="297"/>
      <c r="HV14" s="297"/>
      <c r="HW14" s="297"/>
      <c r="HX14" s="297"/>
      <c r="HY14" s="297"/>
      <c r="HZ14" s="297"/>
      <c r="IA14" s="297"/>
      <c r="IB14" s="297"/>
      <c r="IC14" s="297"/>
      <c r="ID14" s="297"/>
      <c r="IE14" s="297"/>
      <c r="IF14" s="297"/>
      <c r="IG14" s="297"/>
      <c r="IH14" s="297"/>
      <c r="II14" s="297"/>
      <c r="IJ14" s="297"/>
      <c r="IK14" s="297"/>
      <c r="IL14" s="297"/>
      <c r="IM14" s="297"/>
      <c r="IN14" s="297"/>
      <c r="IO14" s="297"/>
      <c r="IP14" s="297"/>
      <c r="IQ14" s="297"/>
      <c r="IR14" s="297"/>
      <c r="IS14" s="297"/>
      <c r="IT14" s="297"/>
      <c r="IU14" s="297"/>
    </row>
    <row r="15" spans="1:255" s="255" customFormat="1" ht="24.75" customHeight="1">
      <c r="A15" s="282" t="s">
        <v>53</v>
      </c>
      <c r="B15" s="275"/>
      <c r="C15" s="281" t="s">
        <v>54</v>
      </c>
      <c r="D15" s="275">
        <f t="shared" si="3"/>
        <v>0</v>
      </c>
      <c r="E15" s="275"/>
      <c r="F15" s="275"/>
      <c r="G15" s="275">
        <f t="shared" si="4"/>
        <v>0</v>
      </c>
      <c r="H15" s="275">
        <v>0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  <c r="FL15" s="297"/>
      <c r="FM15" s="297"/>
      <c r="FN15" s="297"/>
      <c r="FO15" s="297"/>
      <c r="FP15" s="297"/>
      <c r="FQ15" s="297"/>
      <c r="FR15" s="297"/>
      <c r="FS15" s="297"/>
      <c r="FT15" s="297"/>
      <c r="FU15" s="297"/>
      <c r="FV15" s="297"/>
      <c r="FW15" s="297"/>
      <c r="FX15" s="297"/>
      <c r="FY15" s="297"/>
      <c r="FZ15" s="297"/>
      <c r="GA15" s="297"/>
      <c r="GB15" s="297"/>
      <c r="GC15" s="297"/>
      <c r="GD15" s="297"/>
      <c r="GE15" s="297"/>
      <c r="GF15" s="297"/>
      <c r="GG15" s="297"/>
      <c r="GH15" s="297"/>
      <c r="GI15" s="297"/>
      <c r="GJ15" s="297"/>
      <c r="GK15" s="297"/>
      <c r="GL15" s="297"/>
      <c r="GM15" s="297"/>
      <c r="GN15" s="297"/>
      <c r="GO15" s="297"/>
      <c r="GP15" s="297"/>
      <c r="GQ15" s="297"/>
      <c r="GR15" s="297"/>
      <c r="GS15" s="297"/>
      <c r="GT15" s="297"/>
      <c r="GU15" s="297"/>
      <c r="GV15" s="297"/>
      <c r="GW15" s="297"/>
      <c r="GX15" s="297"/>
      <c r="GY15" s="297"/>
      <c r="GZ15" s="297"/>
      <c r="HA15" s="297"/>
      <c r="HB15" s="297"/>
      <c r="HC15" s="297"/>
      <c r="HD15" s="297"/>
      <c r="HE15" s="297"/>
      <c r="HF15" s="297"/>
      <c r="HG15" s="297"/>
      <c r="HH15" s="297"/>
      <c r="HI15" s="297"/>
      <c r="HJ15" s="297"/>
      <c r="HK15" s="297"/>
      <c r="HL15" s="297"/>
      <c r="HM15" s="297"/>
      <c r="HN15" s="297"/>
      <c r="HO15" s="297"/>
      <c r="HP15" s="297"/>
      <c r="HQ15" s="297"/>
      <c r="HR15" s="297"/>
      <c r="HS15" s="297"/>
      <c r="HT15" s="297"/>
      <c r="HU15" s="297"/>
      <c r="HV15" s="297"/>
      <c r="HW15" s="297"/>
      <c r="HX15" s="297"/>
      <c r="HY15" s="297"/>
      <c r="HZ15" s="297"/>
      <c r="IA15" s="297"/>
      <c r="IB15" s="297"/>
      <c r="IC15" s="297"/>
      <c r="ID15" s="297"/>
      <c r="IE15" s="297"/>
      <c r="IF15" s="297"/>
      <c r="IG15" s="297"/>
      <c r="IH15" s="297"/>
      <c r="II15" s="297"/>
      <c r="IJ15" s="297"/>
      <c r="IK15" s="297"/>
      <c r="IL15" s="297"/>
      <c r="IM15" s="297"/>
      <c r="IN15" s="297"/>
      <c r="IO15" s="297"/>
      <c r="IP15" s="297"/>
      <c r="IQ15" s="297"/>
      <c r="IR15" s="297"/>
      <c r="IS15" s="297"/>
      <c r="IT15" s="297"/>
      <c r="IU15" s="297"/>
    </row>
    <row r="16" spans="1:255" s="255" customFormat="1" ht="24.75" customHeight="1">
      <c r="A16" s="283" t="s">
        <v>55</v>
      </c>
      <c r="B16" s="284"/>
      <c r="C16" s="285" t="s">
        <v>56</v>
      </c>
      <c r="D16" s="275">
        <f t="shared" si="3"/>
        <v>0</v>
      </c>
      <c r="E16" s="275"/>
      <c r="F16" s="275"/>
      <c r="G16" s="275">
        <f t="shared" si="4"/>
        <v>0</v>
      </c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  <c r="FL16" s="297"/>
      <c r="FM16" s="297"/>
      <c r="FN16" s="297"/>
      <c r="FO16" s="297"/>
      <c r="FP16" s="297"/>
      <c r="FQ16" s="297"/>
      <c r="FR16" s="297"/>
      <c r="FS16" s="297"/>
      <c r="FT16" s="297"/>
      <c r="FU16" s="297"/>
      <c r="FV16" s="297"/>
      <c r="FW16" s="297"/>
      <c r="FX16" s="297"/>
      <c r="FY16" s="297"/>
      <c r="FZ16" s="297"/>
      <c r="GA16" s="297"/>
      <c r="GB16" s="297"/>
      <c r="GC16" s="297"/>
      <c r="GD16" s="297"/>
      <c r="GE16" s="297"/>
      <c r="GF16" s="297"/>
      <c r="GG16" s="297"/>
      <c r="GH16" s="297"/>
      <c r="GI16" s="297"/>
      <c r="GJ16" s="297"/>
      <c r="GK16" s="297"/>
      <c r="GL16" s="297"/>
      <c r="GM16" s="297"/>
      <c r="GN16" s="297"/>
      <c r="GO16" s="297"/>
      <c r="GP16" s="297"/>
      <c r="GQ16" s="297"/>
      <c r="GR16" s="297"/>
      <c r="GS16" s="297"/>
      <c r="GT16" s="297"/>
      <c r="GU16" s="297"/>
      <c r="GV16" s="297"/>
      <c r="GW16" s="297"/>
      <c r="GX16" s="297"/>
      <c r="GY16" s="297"/>
      <c r="GZ16" s="297"/>
      <c r="HA16" s="297"/>
      <c r="HB16" s="297"/>
      <c r="HC16" s="297"/>
      <c r="HD16" s="297"/>
      <c r="HE16" s="297"/>
      <c r="HF16" s="297"/>
      <c r="HG16" s="297"/>
      <c r="HH16" s="297"/>
      <c r="HI16" s="297"/>
      <c r="HJ16" s="297"/>
      <c r="HK16" s="297"/>
      <c r="HL16" s="297"/>
      <c r="HM16" s="297"/>
      <c r="HN16" s="297"/>
      <c r="HO16" s="297"/>
      <c r="HP16" s="297"/>
      <c r="HQ16" s="297"/>
      <c r="HR16" s="297"/>
      <c r="HS16" s="297"/>
      <c r="HT16" s="297"/>
      <c r="HU16" s="297"/>
      <c r="HV16" s="297"/>
      <c r="HW16" s="297"/>
      <c r="HX16" s="297"/>
      <c r="HY16" s="297"/>
      <c r="HZ16" s="297"/>
      <c r="IA16" s="297"/>
      <c r="IB16" s="297"/>
      <c r="IC16" s="297"/>
      <c r="ID16" s="297"/>
      <c r="IE16" s="297"/>
      <c r="IF16" s="297"/>
      <c r="IG16" s="297"/>
      <c r="IH16" s="297"/>
      <c r="II16" s="297"/>
      <c r="IJ16" s="297"/>
      <c r="IK16" s="297"/>
      <c r="IL16" s="297"/>
      <c r="IM16" s="297"/>
      <c r="IN16" s="297"/>
      <c r="IO16" s="297"/>
      <c r="IP16" s="297"/>
      <c r="IQ16" s="297"/>
      <c r="IR16" s="297"/>
      <c r="IS16" s="297"/>
      <c r="IT16" s="297"/>
      <c r="IU16" s="297"/>
    </row>
    <row r="17" spans="1:255" s="255" customFormat="1" ht="24.75" customHeight="1">
      <c r="A17" s="286" t="s">
        <v>57</v>
      </c>
      <c r="B17" s="284"/>
      <c r="C17" s="285" t="s">
        <v>58</v>
      </c>
      <c r="D17" s="275">
        <f t="shared" si="3"/>
        <v>0</v>
      </c>
      <c r="E17" s="275"/>
      <c r="F17" s="275"/>
      <c r="G17" s="275">
        <f t="shared" si="4"/>
        <v>0</v>
      </c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297"/>
      <c r="FF17" s="297"/>
      <c r="FG17" s="297"/>
      <c r="FH17" s="297"/>
      <c r="FI17" s="297"/>
      <c r="FJ17" s="297"/>
      <c r="FK17" s="297"/>
      <c r="FL17" s="297"/>
      <c r="FM17" s="297"/>
      <c r="FN17" s="297"/>
      <c r="FO17" s="297"/>
      <c r="FP17" s="297"/>
      <c r="FQ17" s="297"/>
      <c r="FR17" s="297"/>
      <c r="FS17" s="297"/>
      <c r="FT17" s="297"/>
      <c r="FU17" s="297"/>
      <c r="FV17" s="297"/>
      <c r="FW17" s="297"/>
      <c r="FX17" s="297"/>
      <c r="FY17" s="297"/>
      <c r="FZ17" s="297"/>
      <c r="GA17" s="297"/>
      <c r="GB17" s="297"/>
      <c r="GC17" s="297"/>
      <c r="GD17" s="297"/>
      <c r="GE17" s="297"/>
      <c r="GF17" s="297"/>
      <c r="GG17" s="297"/>
      <c r="GH17" s="297"/>
      <c r="GI17" s="297"/>
      <c r="GJ17" s="297"/>
      <c r="GK17" s="297"/>
      <c r="GL17" s="297"/>
      <c r="GM17" s="297"/>
      <c r="GN17" s="297"/>
      <c r="GO17" s="297"/>
      <c r="GP17" s="297"/>
      <c r="GQ17" s="297"/>
      <c r="GR17" s="297"/>
      <c r="GS17" s="297"/>
      <c r="GT17" s="297"/>
      <c r="GU17" s="297"/>
      <c r="GV17" s="297"/>
      <c r="GW17" s="297"/>
      <c r="GX17" s="297"/>
      <c r="GY17" s="297"/>
      <c r="GZ17" s="297"/>
      <c r="HA17" s="297"/>
      <c r="HB17" s="297"/>
      <c r="HC17" s="297"/>
      <c r="HD17" s="297"/>
      <c r="HE17" s="297"/>
      <c r="HF17" s="297"/>
      <c r="HG17" s="297"/>
      <c r="HH17" s="297"/>
      <c r="HI17" s="297"/>
      <c r="HJ17" s="297"/>
      <c r="HK17" s="297"/>
      <c r="HL17" s="297"/>
      <c r="HM17" s="297"/>
      <c r="HN17" s="297"/>
      <c r="HO17" s="297"/>
      <c r="HP17" s="297"/>
      <c r="HQ17" s="297"/>
      <c r="HR17" s="297"/>
      <c r="HS17" s="297"/>
      <c r="HT17" s="297"/>
      <c r="HU17" s="297"/>
      <c r="HV17" s="297"/>
      <c r="HW17" s="297"/>
      <c r="HX17" s="297"/>
      <c r="HY17" s="297"/>
      <c r="HZ17" s="297"/>
      <c r="IA17" s="297"/>
      <c r="IB17" s="297"/>
      <c r="IC17" s="297"/>
      <c r="ID17" s="297"/>
      <c r="IE17" s="297"/>
      <c r="IF17" s="297"/>
      <c r="IG17" s="297"/>
      <c r="IH17" s="297"/>
      <c r="II17" s="297"/>
      <c r="IJ17" s="297"/>
      <c r="IK17" s="297"/>
      <c r="IL17" s="297"/>
      <c r="IM17" s="297"/>
      <c r="IN17" s="297"/>
      <c r="IO17" s="297"/>
      <c r="IP17" s="297"/>
      <c r="IQ17" s="297"/>
      <c r="IR17" s="297"/>
      <c r="IS17" s="297"/>
      <c r="IT17" s="297"/>
      <c r="IU17" s="297"/>
    </row>
    <row r="18" spans="1:255" s="255" customFormat="1" ht="24.75" customHeight="1">
      <c r="A18" s="283" t="s">
        <v>59</v>
      </c>
      <c r="B18" s="284"/>
      <c r="C18" s="285" t="s">
        <v>60</v>
      </c>
      <c r="D18" s="275">
        <f t="shared" si="3"/>
        <v>0</v>
      </c>
      <c r="E18" s="275"/>
      <c r="F18" s="275"/>
      <c r="G18" s="275">
        <f t="shared" si="4"/>
        <v>0</v>
      </c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297"/>
      <c r="FF18" s="297"/>
      <c r="FG18" s="297"/>
      <c r="FH18" s="297"/>
      <c r="FI18" s="297"/>
      <c r="FJ18" s="297"/>
      <c r="FK18" s="297"/>
      <c r="FL18" s="297"/>
      <c r="FM18" s="297"/>
      <c r="FN18" s="297"/>
      <c r="FO18" s="297"/>
      <c r="FP18" s="297"/>
      <c r="FQ18" s="297"/>
      <c r="FR18" s="297"/>
      <c r="FS18" s="297"/>
      <c r="FT18" s="297"/>
      <c r="FU18" s="297"/>
      <c r="FV18" s="297"/>
      <c r="FW18" s="297"/>
      <c r="FX18" s="297"/>
      <c r="FY18" s="297"/>
      <c r="FZ18" s="297"/>
      <c r="GA18" s="297"/>
      <c r="GB18" s="297"/>
      <c r="GC18" s="297"/>
      <c r="GD18" s="297"/>
      <c r="GE18" s="297"/>
      <c r="GF18" s="297"/>
      <c r="GG18" s="297"/>
      <c r="GH18" s="297"/>
      <c r="GI18" s="297"/>
      <c r="GJ18" s="297"/>
      <c r="GK18" s="297"/>
      <c r="GL18" s="297"/>
      <c r="GM18" s="297"/>
      <c r="GN18" s="297"/>
      <c r="GO18" s="297"/>
      <c r="GP18" s="297"/>
      <c r="GQ18" s="297"/>
      <c r="GR18" s="297"/>
      <c r="GS18" s="297"/>
      <c r="GT18" s="297"/>
      <c r="GU18" s="297"/>
      <c r="GV18" s="297"/>
      <c r="GW18" s="297"/>
      <c r="GX18" s="297"/>
      <c r="GY18" s="297"/>
      <c r="GZ18" s="297"/>
      <c r="HA18" s="297"/>
      <c r="HB18" s="297"/>
      <c r="HC18" s="297"/>
      <c r="HD18" s="297"/>
      <c r="HE18" s="297"/>
      <c r="HF18" s="297"/>
      <c r="HG18" s="297"/>
      <c r="HH18" s="297"/>
      <c r="HI18" s="297"/>
      <c r="HJ18" s="297"/>
      <c r="HK18" s="297"/>
      <c r="HL18" s="297"/>
      <c r="HM18" s="297"/>
      <c r="HN18" s="297"/>
      <c r="HO18" s="297"/>
      <c r="HP18" s="297"/>
      <c r="HQ18" s="297"/>
      <c r="HR18" s="297"/>
      <c r="HS18" s="297"/>
      <c r="HT18" s="297"/>
      <c r="HU18" s="297"/>
      <c r="HV18" s="297"/>
      <c r="HW18" s="297"/>
      <c r="HX18" s="297"/>
      <c r="HY18" s="297"/>
      <c r="HZ18" s="297"/>
      <c r="IA18" s="297"/>
      <c r="IB18" s="297"/>
      <c r="IC18" s="297"/>
      <c r="ID18" s="297"/>
      <c r="IE18" s="297"/>
      <c r="IF18" s="297"/>
      <c r="IG18" s="297"/>
      <c r="IH18" s="297"/>
      <c r="II18" s="297"/>
      <c r="IJ18" s="297"/>
      <c r="IK18" s="297"/>
      <c r="IL18" s="297"/>
      <c r="IM18" s="297"/>
      <c r="IN18" s="297"/>
      <c r="IO18" s="297"/>
      <c r="IP18" s="297"/>
      <c r="IQ18" s="297"/>
      <c r="IR18" s="297"/>
      <c r="IS18" s="297"/>
      <c r="IT18" s="297"/>
      <c r="IU18" s="297"/>
    </row>
    <row r="19" spans="1:255" ht="24" customHeight="1">
      <c r="A19" s="286"/>
      <c r="B19" s="284"/>
      <c r="C19" s="287" t="s">
        <v>61</v>
      </c>
      <c r="D19" s="275">
        <f t="shared" si="3"/>
        <v>0</v>
      </c>
      <c r="E19" s="275"/>
      <c r="F19" s="275"/>
      <c r="G19" s="275">
        <f t="shared" si="4"/>
        <v>0</v>
      </c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295"/>
      <c r="EO19" s="295"/>
      <c r="EP19" s="295"/>
      <c r="EQ19" s="295"/>
      <c r="ER19" s="295"/>
      <c r="ES19" s="295"/>
      <c r="ET19" s="295"/>
      <c r="EU19" s="295"/>
      <c r="EV19" s="295"/>
      <c r="EW19" s="295"/>
      <c r="EX19" s="295"/>
      <c r="EY19" s="295"/>
      <c r="EZ19" s="295"/>
      <c r="FA19" s="295"/>
      <c r="FB19" s="295"/>
      <c r="FC19" s="295"/>
      <c r="FD19" s="295"/>
      <c r="FE19" s="295"/>
      <c r="FF19" s="295"/>
      <c r="FG19" s="295"/>
      <c r="FH19" s="295"/>
      <c r="FI19" s="295"/>
      <c r="FJ19" s="295"/>
      <c r="FK19" s="295"/>
      <c r="FL19" s="295"/>
      <c r="FM19" s="295"/>
      <c r="FN19" s="295"/>
      <c r="FO19" s="295"/>
      <c r="FP19" s="295"/>
      <c r="FQ19" s="295"/>
      <c r="FR19" s="295"/>
      <c r="FS19" s="295"/>
      <c r="FT19" s="295"/>
      <c r="FU19" s="295"/>
      <c r="FV19" s="295"/>
      <c r="FW19" s="295"/>
      <c r="FX19" s="295"/>
      <c r="FY19" s="295"/>
      <c r="FZ19" s="295"/>
      <c r="GA19" s="295"/>
      <c r="GB19" s="295"/>
      <c r="GC19" s="295"/>
      <c r="GD19" s="295"/>
      <c r="GE19" s="295"/>
      <c r="GF19" s="295"/>
      <c r="GG19" s="295"/>
      <c r="GH19" s="295"/>
      <c r="GI19" s="295"/>
      <c r="GJ19" s="295"/>
      <c r="GK19" s="295"/>
      <c r="GL19" s="295"/>
      <c r="GM19" s="295"/>
      <c r="GN19" s="295"/>
      <c r="GO19" s="295"/>
      <c r="GP19" s="295"/>
      <c r="GQ19" s="295"/>
      <c r="GR19" s="295"/>
      <c r="GS19" s="295"/>
      <c r="GT19" s="295"/>
      <c r="GU19" s="295"/>
      <c r="GV19" s="295"/>
      <c r="GW19" s="295"/>
      <c r="GX19" s="295"/>
      <c r="GY19" s="295"/>
      <c r="GZ19" s="295"/>
      <c r="HA19" s="295"/>
      <c r="HB19" s="295"/>
      <c r="HC19" s="295"/>
      <c r="HD19" s="295"/>
      <c r="HE19" s="295"/>
      <c r="HF19" s="295"/>
      <c r="HG19" s="295"/>
      <c r="HH19" s="295"/>
      <c r="HI19" s="295"/>
      <c r="HJ19" s="295"/>
      <c r="HK19" s="295"/>
      <c r="HL19" s="295"/>
      <c r="HM19" s="295"/>
      <c r="HN19" s="295"/>
      <c r="HO19" s="295"/>
      <c r="HP19" s="295"/>
      <c r="HQ19" s="295"/>
      <c r="HR19" s="295"/>
      <c r="HS19" s="295"/>
      <c r="HT19" s="295"/>
      <c r="HU19" s="295"/>
      <c r="HV19" s="295"/>
      <c r="HW19" s="295"/>
      <c r="HX19" s="295"/>
      <c r="HY19" s="295"/>
      <c r="HZ19" s="295"/>
      <c r="IA19" s="295"/>
      <c r="IB19" s="295"/>
      <c r="IC19" s="295"/>
      <c r="ID19" s="295"/>
      <c r="IE19" s="295"/>
      <c r="IF19" s="295"/>
      <c r="IG19" s="295"/>
      <c r="IH19" s="295"/>
      <c r="II19" s="295"/>
      <c r="IJ19" s="295"/>
      <c r="IK19" s="295"/>
      <c r="IL19" s="295"/>
      <c r="IM19" s="295"/>
      <c r="IN19" s="295"/>
      <c r="IO19" s="295"/>
      <c r="IP19" s="295"/>
      <c r="IQ19" s="295"/>
      <c r="IR19" s="295"/>
      <c r="IS19" s="295"/>
      <c r="IT19" s="295"/>
      <c r="IU19" s="295"/>
    </row>
    <row r="20" spans="1:255" ht="24" customHeight="1">
      <c r="A20" s="288" t="s">
        <v>62</v>
      </c>
      <c r="B20" s="284">
        <f>SUM(B7:B19)</f>
        <v>107339.96</v>
      </c>
      <c r="C20" s="287" t="s">
        <v>63</v>
      </c>
      <c r="D20" s="275">
        <f>SUM(E20:R20)</f>
        <v>0</v>
      </c>
      <c r="E20" s="284"/>
      <c r="F20" s="284"/>
      <c r="G20" s="275">
        <f t="shared" si="4"/>
        <v>0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5"/>
      <c r="EW20" s="295"/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5"/>
      <c r="FL20" s="295"/>
      <c r="FM20" s="295"/>
      <c r="FN20" s="295"/>
      <c r="FO20" s="295"/>
      <c r="FP20" s="295"/>
      <c r="FQ20" s="295"/>
      <c r="FR20" s="295"/>
      <c r="FS20" s="295"/>
      <c r="FT20" s="295"/>
      <c r="FU20" s="295"/>
      <c r="FV20" s="295"/>
      <c r="FW20" s="295"/>
      <c r="FX20" s="295"/>
      <c r="FY20" s="295"/>
      <c r="FZ20" s="295"/>
      <c r="GA20" s="295"/>
      <c r="GB20" s="295"/>
      <c r="GC20" s="295"/>
      <c r="GD20" s="295"/>
      <c r="GE20" s="295"/>
      <c r="GF20" s="295"/>
      <c r="GG20" s="295"/>
      <c r="GH20" s="295"/>
      <c r="GI20" s="295"/>
      <c r="GJ20" s="295"/>
      <c r="GK20" s="295"/>
      <c r="GL20" s="295"/>
      <c r="GM20" s="295"/>
      <c r="GN20" s="295"/>
      <c r="GO20" s="295"/>
      <c r="GP20" s="295"/>
      <c r="GQ20" s="295"/>
      <c r="GR20" s="295"/>
      <c r="GS20" s="295"/>
      <c r="GT20" s="295"/>
      <c r="GU20" s="295"/>
      <c r="GV20" s="295"/>
      <c r="GW20" s="295"/>
      <c r="GX20" s="295"/>
      <c r="GY20" s="295"/>
      <c r="GZ20" s="295"/>
      <c r="HA20" s="295"/>
      <c r="HB20" s="295"/>
      <c r="HC20" s="295"/>
      <c r="HD20" s="295"/>
      <c r="HE20" s="295"/>
      <c r="HF20" s="295"/>
      <c r="HG20" s="295"/>
      <c r="HH20" s="295"/>
      <c r="HI20" s="295"/>
      <c r="HJ20" s="295"/>
      <c r="HK20" s="295"/>
      <c r="HL20" s="295"/>
      <c r="HM20" s="295"/>
      <c r="HN20" s="295"/>
      <c r="HO20" s="295"/>
      <c r="HP20" s="295"/>
      <c r="HQ20" s="295"/>
      <c r="HR20" s="295"/>
      <c r="HS20" s="295"/>
      <c r="HT20" s="295"/>
      <c r="HU20" s="295"/>
      <c r="HV20" s="295"/>
      <c r="HW20" s="295"/>
      <c r="HX20" s="295"/>
      <c r="HY20" s="295"/>
      <c r="HZ20" s="295"/>
      <c r="IA20" s="295"/>
      <c r="IB20" s="295"/>
      <c r="IC20" s="295"/>
      <c r="ID20" s="295"/>
      <c r="IE20" s="295"/>
      <c r="IF20" s="295"/>
      <c r="IG20" s="295"/>
      <c r="IH20" s="295"/>
      <c r="II20" s="295"/>
      <c r="IJ20" s="295"/>
      <c r="IK20" s="295"/>
      <c r="IL20" s="295"/>
      <c r="IM20" s="295"/>
      <c r="IN20" s="295"/>
      <c r="IO20" s="295"/>
      <c r="IP20" s="295"/>
      <c r="IQ20" s="295"/>
      <c r="IR20" s="295"/>
      <c r="IS20" s="295"/>
      <c r="IT20" s="295"/>
      <c r="IU20" s="295"/>
    </row>
    <row r="21" spans="1:255" s="255" customFormat="1" ht="27" customHeight="1">
      <c r="A21" s="289" t="s">
        <v>64</v>
      </c>
      <c r="B21" s="284"/>
      <c r="C21" s="287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297"/>
      <c r="FF21" s="297"/>
      <c r="FG21" s="297"/>
      <c r="FH21" s="297"/>
      <c r="FI21" s="297"/>
      <c r="FJ21" s="297"/>
      <c r="FK21" s="297"/>
      <c r="FL21" s="297"/>
      <c r="FM21" s="297"/>
      <c r="FN21" s="297"/>
      <c r="FO21" s="297"/>
      <c r="FP21" s="297"/>
      <c r="FQ21" s="297"/>
      <c r="FR21" s="297"/>
      <c r="FS21" s="297"/>
      <c r="FT21" s="297"/>
      <c r="FU21" s="297"/>
      <c r="FV21" s="297"/>
      <c r="FW21" s="297"/>
      <c r="FX21" s="297"/>
      <c r="FY21" s="297"/>
      <c r="FZ21" s="297"/>
      <c r="GA21" s="297"/>
      <c r="GB21" s="297"/>
      <c r="GC21" s="297"/>
      <c r="GD21" s="297"/>
      <c r="GE21" s="297"/>
      <c r="GF21" s="297"/>
      <c r="GG21" s="297"/>
      <c r="GH21" s="297"/>
      <c r="GI21" s="297"/>
      <c r="GJ21" s="297"/>
      <c r="GK21" s="297"/>
      <c r="GL21" s="297"/>
      <c r="GM21" s="297"/>
      <c r="GN21" s="297"/>
      <c r="GO21" s="297"/>
      <c r="GP21" s="297"/>
      <c r="GQ21" s="297"/>
      <c r="GR21" s="297"/>
      <c r="GS21" s="297"/>
      <c r="GT21" s="297"/>
      <c r="GU21" s="297"/>
      <c r="GV21" s="297"/>
      <c r="GW21" s="297"/>
      <c r="GX21" s="297"/>
      <c r="GY21" s="297"/>
      <c r="GZ21" s="297"/>
      <c r="HA21" s="297"/>
      <c r="HB21" s="297"/>
      <c r="HC21" s="297"/>
      <c r="HD21" s="297"/>
      <c r="HE21" s="297"/>
      <c r="HF21" s="297"/>
      <c r="HG21" s="297"/>
      <c r="HH21" s="297"/>
      <c r="HI21" s="297"/>
      <c r="HJ21" s="297"/>
      <c r="HK21" s="297"/>
      <c r="HL21" s="297"/>
      <c r="HM21" s="297"/>
      <c r="HN21" s="297"/>
      <c r="HO21" s="297"/>
      <c r="HP21" s="297"/>
      <c r="HQ21" s="297"/>
      <c r="HR21" s="297"/>
      <c r="HS21" s="297"/>
      <c r="HT21" s="297"/>
      <c r="HU21" s="297"/>
      <c r="HV21" s="297"/>
      <c r="HW21" s="297"/>
      <c r="HX21" s="297"/>
      <c r="HY21" s="297"/>
      <c r="HZ21" s="297"/>
      <c r="IA21" s="297"/>
      <c r="IB21" s="297"/>
      <c r="IC21" s="297"/>
      <c r="ID21" s="297"/>
      <c r="IE21" s="297"/>
      <c r="IF21" s="297"/>
      <c r="IG21" s="297"/>
      <c r="IH21" s="297"/>
      <c r="II21" s="297"/>
      <c r="IJ21" s="297"/>
      <c r="IK21" s="297"/>
      <c r="IL21" s="297"/>
      <c r="IM21" s="297"/>
      <c r="IN21" s="297"/>
      <c r="IO21" s="297"/>
      <c r="IP21" s="297"/>
      <c r="IQ21" s="297"/>
      <c r="IR21" s="297"/>
      <c r="IS21" s="297"/>
      <c r="IT21" s="297"/>
      <c r="IU21" s="297"/>
    </row>
    <row r="22" spans="1:255" s="255" customFormat="1" ht="24" customHeight="1">
      <c r="A22" s="289" t="s">
        <v>65</v>
      </c>
      <c r="B22" s="284"/>
      <c r="C22" s="287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297"/>
      <c r="FF22" s="297"/>
      <c r="FG22" s="297"/>
      <c r="FH22" s="297"/>
      <c r="FI22" s="297"/>
      <c r="FJ22" s="297"/>
      <c r="FK22" s="297"/>
      <c r="FL22" s="297"/>
      <c r="FM22" s="297"/>
      <c r="FN22" s="297"/>
      <c r="FO22" s="297"/>
      <c r="FP22" s="297"/>
      <c r="FQ22" s="297"/>
      <c r="FR22" s="297"/>
      <c r="FS22" s="297"/>
      <c r="FT22" s="297"/>
      <c r="FU22" s="297"/>
      <c r="FV22" s="297"/>
      <c r="FW22" s="297"/>
      <c r="FX22" s="297"/>
      <c r="FY22" s="297"/>
      <c r="FZ22" s="297"/>
      <c r="GA22" s="297"/>
      <c r="GB22" s="297"/>
      <c r="GC22" s="297"/>
      <c r="GD22" s="297"/>
      <c r="GE22" s="297"/>
      <c r="GF22" s="297"/>
      <c r="GG22" s="297"/>
      <c r="GH22" s="297"/>
      <c r="GI22" s="297"/>
      <c r="GJ22" s="297"/>
      <c r="GK22" s="297"/>
      <c r="GL22" s="297"/>
      <c r="GM22" s="297"/>
      <c r="GN22" s="297"/>
      <c r="GO22" s="297"/>
      <c r="GP22" s="297"/>
      <c r="GQ22" s="297"/>
      <c r="GR22" s="297"/>
      <c r="GS22" s="297"/>
      <c r="GT22" s="297"/>
      <c r="GU22" s="297"/>
      <c r="GV22" s="297"/>
      <c r="GW22" s="297"/>
      <c r="GX22" s="297"/>
      <c r="GY22" s="297"/>
      <c r="GZ22" s="297"/>
      <c r="HA22" s="297"/>
      <c r="HB22" s="297"/>
      <c r="HC22" s="297"/>
      <c r="HD22" s="297"/>
      <c r="HE22" s="297"/>
      <c r="HF22" s="297"/>
      <c r="HG22" s="297"/>
      <c r="HH22" s="297"/>
      <c r="HI22" s="297"/>
      <c r="HJ22" s="297"/>
      <c r="HK22" s="297"/>
      <c r="HL22" s="297"/>
      <c r="HM22" s="297"/>
      <c r="HN22" s="297"/>
      <c r="HO22" s="297"/>
      <c r="HP22" s="297"/>
      <c r="HQ22" s="297"/>
      <c r="HR22" s="297"/>
      <c r="HS22" s="297"/>
      <c r="HT22" s="297"/>
      <c r="HU22" s="297"/>
      <c r="HV22" s="297"/>
      <c r="HW22" s="297"/>
      <c r="HX22" s="297"/>
      <c r="HY22" s="297"/>
      <c r="HZ22" s="297"/>
      <c r="IA22" s="297"/>
      <c r="IB22" s="297"/>
      <c r="IC22" s="297"/>
      <c r="ID22" s="297"/>
      <c r="IE22" s="297"/>
      <c r="IF22" s="297"/>
      <c r="IG22" s="297"/>
      <c r="IH22" s="297"/>
      <c r="II22" s="297"/>
      <c r="IJ22" s="297"/>
      <c r="IK22" s="297"/>
      <c r="IL22" s="297"/>
      <c r="IM22" s="297"/>
      <c r="IN22" s="297"/>
      <c r="IO22" s="297"/>
      <c r="IP22" s="297"/>
      <c r="IQ22" s="297"/>
      <c r="IR22" s="297"/>
      <c r="IS22" s="297"/>
      <c r="IT22" s="297"/>
      <c r="IU22" s="297"/>
    </row>
    <row r="23" spans="1:255" ht="20.25" customHeight="1">
      <c r="A23" s="289"/>
      <c r="B23" s="284"/>
      <c r="C23" s="287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5"/>
      <c r="FW23" s="295"/>
      <c r="FX23" s="295"/>
      <c r="FY23" s="295"/>
      <c r="FZ23" s="295"/>
      <c r="GA23" s="295"/>
      <c r="GB23" s="295"/>
      <c r="GC23" s="295"/>
      <c r="GD23" s="295"/>
      <c r="GE23" s="295"/>
      <c r="GF23" s="295"/>
      <c r="GG23" s="295"/>
      <c r="GH23" s="295"/>
      <c r="GI23" s="295"/>
      <c r="GJ23" s="295"/>
      <c r="GK23" s="295"/>
      <c r="GL23" s="295"/>
      <c r="GM23" s="295"/>
      <c r="GN23" s="295"/>
      <c r="GO23" s="295"/>
      <c r="GP23" s="295"/>
      <c r="GQ23" s="295"/>
      <c r="GR23" s="295"/>
      <c r="GS23" s="295"/>
      <c r="GT23" s="295"/>
      <c r="GU23" s="295"/>
      <c r="GV23" s="295"/>
      <c r="GW23" s="295"/>
      <c r="GX23" s="295"/>
      <c r="GY23" s="295"/>
      <c r="GZ23" s="295"/>
      <c r="HA23" s="295"/>
      <c r="HB23" s="295"/>
      <c r="HC23" s="295"/>
      <c r="HD23" s="295"/>
      <c r="HE23" s="295"/>
      <c r="HF23" s="295"/>
      <c r="HG23" s="295"/>
      <c r="HH23" s="295"/>
      <c r="HI23" s="295"/>
      <c r="HJ23" s="295"/>
      <c r="HK23" s="295"/>
      <c r="HL23" s="295"/>
      <c r="HM23" s="295"/>
      <c r="HN23" s="295"/>
      <c r="HO23" s="295"/>
      <c r="HP23" s="295"/>
      <c r="HQ23" s="295"/>
      <c r="HR23" s="295"/>
      <c r="HS23" s="295"/>
      <c r="HT23" s="295"/>
      <c r="HU23" s="295"/>
      <c r="HV23" s="295"/>
      <c r="HW23" s="295"/>
      <c r="HX23" s="295"/>
      <c r="HY23" s="295"/>
      <c r="HZ23" s="295"/>
      <c r="IA23" s="295"/>
      <c r="IB23" s="295"/>
      <c r="IC23" s="295"/>
      <c r="ID23" s="295"/>
      <c r="IE23" s="295"/>
      <c r="IF23" s="295"/>
      <c r="IG23" s="295"/>
      <c r="IH23" s="295"/>
      <c r="II23" s="295"/>
      <c r="IJ23" s="295"/>
      <c r="IK23" s="295"/>
      <c r="IL23" s="295"/>
      <c r="IM23" s="295"/>
      <c r="IN23" s="295"/>
      <c r="IO23" s="295"/>
      <c r="IP23" s="295"/>
      <c r="IQ23" s="295"/>
      <c r="IR23" s="295"/>
      <c r="IS23" s="295"/>
      <c r="IT23" s="295"/>
      <c r="IU23" s="295"/>
    </row>
    <row r="24" spans="1:255" s="255" customFormat="1" ht="21" customHeight="1">
      <c r="A24" s="290" t="s">
        <v>66</v>
      </c>
      <c r="B24" s="284">
        <f>SUM(B20:B22)</f>
        <v>107339.96</v>
      </c>
      <c r="C24" s="291" t="s">
        <v>67</v>
      </c>
      <c r="D24" s="284">
        <f>D7+D11</f>
        <v>107339.96</v>
      </c>
      <c r="E24" s="284">
        <f aca="true" t="shared" si="5" ref="E24:R24">E7+E11</f>
        <v>0</v>
      </c>
      <c r="F24" s="284">
        <f t="shared" si="5"/>
        <v>0</v>
      </c>
      <c r="G24" s="284">
        <f t="shared" si="5"/>
        <v>107339.96</v>
      </c>
      <c r="H24" s="284">
        <f t="shared" si="5"/>
        <v>107339.96</v>
      </c>
      <c r="I24" s="284">
        <f t="shared" si="5"/>
        <v>0</v>
      </c>
      <c r="J24" s="284">
        <f t="shared" si="5"/>
        <v>0</v>
      </c>
      <c r="K24" s="284">
        <f t="shared" si="5"/>
        <v>0</v>
      </c>
      <c r="L24" s="284">
        <f t="shared" si="5"/>
        <v>0</v>
      </c>
      <c r="M24" s="284">
        <f t="shared" si="5"/>
        <v>0</v>
      </c>
      <c r="N24" s="284">
        <f t="shared" si="5"/>
        <v>0</v>
      </c>
      <c r="O24" s="284">
        <f t="shared" si="5"/>
        <v>0</v>
      </c>
      <c r="P24" s="284">
        <f t="shared" si="5"/>
        <v>0</v>
      </c>
      <c r="Q24" s="284">
        <f t="shared" si="5"/>
        <v>0</v>
      </c>
      <c r="R24" s="284">
        <f t="shared" si="5"/>
        <v>0</v>
      </c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297"/>
      <c r="FF24" s="297"/>
      <c r="FG24" s="297"/>
      <c r="FH24" s="297"/>
      <c r="FI24" s="297"/>
      <c r="FJ24" s="297"/>
      <c r="FK24" s="297"/>
      <c r="FL24" s="297"/>
      <c r="FM24" s="297"/>
      <c r="FN24" s="297"/>
      <c r="FO24" s="297"/>
      <c r="FP24" s="297"/>
      <c r="FQ24" s="297"/>
      <c r="FR24" s="297"/>
      <c r="FS24" s="297"/>
      <c r="FT24" s="297"/>
      <c r="FU24" s="297"/>
      <c r="FV24" s="297"/>
      <c r="FW24" s="297"/>
      <c r="FX24" s="297"/>
      <c r="FY24" s="297"/>
      <c r="FZ24" s="297"/>
      <c r="GA24" s="297"/>
      <c r="GB24" s="297"/>
      <c r="GC24" s="297"/>
      <c r="GD24" s="297"/>
      <c r="GE24" s="297"/>
      <c r="GF24" s="297"/>
      <c r="GG24" s="297"/>
      <c r="GH24" s="297"/>
      <c r="GI24" s="297"/>
      <c r="GJ24" s="297"/>
      <c r="GK24" s="297"/>
      <c r="GL24" s="297"/>
      <c r="GM24" s="297"/>
      <c r="GN24" s="297"/>
      <c r="GO24" s="297"/>
      <c r="GP24" s="297"/>
      <c r="GQ24" s="297"/>
      <c r="GR24" s="297"/>
      <c r="GS24" s="297"/>
      <c r="GT24" s="297"/>
      <c r="GU24" s="297"/>
      <c r="GV24" s="297"/>
      <c r="GW24" s="297"/>
      <c r="GX24" s="297"/>
      <c r="GY24" s="297"/>
      <c r="GZ24" s="297"/>
      <c r="HA24" s="297"/>
      <c r="HB24" s="297"/>
      <c r="HC24" s="297"/>
      <c r="HD24" s="297"/>
      <c r="HE24" s="297"/>
      <c r="HF24" s="297"/>
      <c r="HG24" s="297"/>
      <c r="HH24" s="297"/>
      <c r="HI24" s="297"/>
      <c r="HJ24" s="297"/>
      <c r="HK24" s="297"/>
      <c r="HL24" s="297"/>
      <c r="HM24" s="297"/>
      <c r="HN24" s="297"/>
      <c r="HO24" s="297"/>
      <c r="HP24" s="297"/>
      <c r="HQ24" s="297"/>
      <c r="HR24" s="297"/>
      <c r="HS24" s="297"/>
      <c r="HT24" s="297"/>
      <c r="HU24" s="297"/>
      <c r="HV24" s="297"/>
      <c r="HW24" s="297"/>
      <c r="HX24" s="297"/>
      <c r="HY24" s="297"/>
      <c r="HZ24" s="297"/>
      <c r="IA24" s="297"/>
      <c r="IB24" s="297"/>
      <c r="IC24" s="297"/>
      <c r="ID24" s="297"/>
      <c r="IE24" s="297"/>
      <c r="IF24" s="297"/>
      <c r="IG24" s="297"/>
      <c r="IH24" s="297"/>
      <c r="II24" s="297"/>
      <c r="IJ24" s="297"/>
      <c r="IK24" s="297"/>
      <c r="IL24" s="297"/>
      <c r="IM24" s="297"/>
      <c r="IN24" s="297"/>
      <c r="IO24" s="297"/>
      <c r="IP24" s="297"/>
      <c r="IQ24" s="297"/>
      <c r="IR24" s="297"/>
      <c r="IS24" s="297"/>
      <c r="IT24" s="297"/>
      <c r="IU24" s="297"/>
    </row>
    <row r="25" spans="20:255" ht="19.5" customHeight="1"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/>
      <c r="BV25" s="295"/>
      <c r="BW25" s="295"/>
      <c r="BX25" s="295"/>
      <c r="BY25" s="295"/>
      <c r="BZ25" s="295"/>
      <c r="CA25" s="295"/>
      <c r="CB25" s="295"/>
      <c r="CC25" s="295"/>
      <c r="CD25" s="295"/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  <c r="DG25" s="295"/>
      <c r="DH25" s="295"/>
      <c r="DI25" s="295"/>
      <c r="DJ25" s="295"/>
      <c r="DK25" s="295"/>
      <c r="DL25" s="295"/>
      <c r="DM25" s="295"/>
      <c r="DN25" s="295"/>
      <c r="DO25" s="295"/>
      <c r="DP25" s="295"/>
      <c r="DQ25" s="295"/>
      <c r="DR25" s="295"/>
      <c r="DS25" s="295"/>
      <c r="DT25" s="295"/>
      <c r="DU25" s="295"/>
      <c r="DV25" s="295"/>
      <c r="DW25" s="295"/>
      <c r="DX25" s="295"/>
      <c r="DY25" s="295"/>
      <c r="DZ25" s="295"/>
      <c r="EA25" s="295"/>
      <c r="EB25" s="295"/>
      <c r="EC25" s="295"/>
      <c r="ED25" s="295"/>
      <c r="EE25" s="295"/>
      <c r="EF25" s="295"/>
      <c r="EG25" s="295"/>
      <c r="EH25" s="295"/>
      <c r="EI25" s="295"/>
      <c r="EJ25" s="295"/>
      <c r="EK25" s="295"/>
      <c r="EL25" s="295"/>
      <c r="EM25" s="295"/>
      <c r="EN25" s="295"/>
      <c r="EO25" s="295"/>
      <c r="EP25" s="295"/>
      <c r="EQ25" s="295"/>
      <c r="ER25" s="295"/>
      <c r="ES25" s="295"/>
      <c r="ET25" s="295"/>
      <c r="EU25" s="295"/>
      <c r="EV25" s="295"/>
      <c r="EW25" s="295"/>
      <c r="EX25" s="295"/>
      <c r="EY25" s="295"/>
      <c r="EZ25" s="295"/>
      <c r="FA25" s="295"/>
      <c r="FB25" s="295"/>
      <c r="FC25" s="295"/>
      <c r="FD25" s="295"/>
      <c r="FE25" s="295"/>
      <c r="FF25" s="295"/>
      <c r="FG25" s="295"/>
      <c r="FH25" s="295"/>
      <c r="FI25" s="295"/>
      <c r="FJ25" s="295"/>
      <c r="FK25" s="295"/>
      <c r="FL25" s="295"/>
      <c r="FM25" s="295"/>
      <c r="FN25" s="295"/>
      <c r="FO25" s="295"/>
      <c r="FP25" s="295"/>
      <c r="FQ25" s="295"/>
      <c r="FR25" s="295"/>
      <c r="FS25" s="295"/>
      <c r="FT25" s="295"/>
      <c r="FU25" s="295"/>
      <c r="FV25" s="295"/>
      <c r="FW25" s="295"/>
      <c r="FX25" s="295"/>
      <c r="FY25" s="295"/>
      <c r="FZ25" s="295"/>
      <c r="GA25" s="295"/>
      <c r="GB25" s="295"/>
      <c r="GC25" s="295"/>
      <c r="GD25" s="295"/>
      <c r="GE25" s="295"/>
      <c r="GF25" s="295"/>
      <c r="GG25" s="295"/>
      <c r="GH25" s="295"/>
      <c r="GI25" s="295"/>
      <c r="GJ25" s="295"/>
      <c r="GK25" s="295"/>
      <c r="GL25" s="295"/>
      <c r="GM25" s="295"/>
      <c r="GN25" s="295"/>
      <c r="GO25" s="295"/>
      <c r="GP25" s="295"/>
      <c r="GQ25" s="295"/>
      <c r="GR25" s="295"/>
      <c r="GS25" s="295"/>
      <c r="GT25" s="295"/>
      <c r="GU25" s="295"/>
      <c r="GV25" s="295"/>
      <c r="GW25" s="295"/>
      <c r="GX25" s="295"/>
      <c r="GY25" s="295"/>
      <c r="GZ25" s="295"/>
      <c r="HA25" s="295"/>
      <c r="HB25" s="295"/>
      <c r="HC25" s="295"/>
      <c r="HD25" s="295"/>
      <c r="HE25" s="295"/>
      <c r="HF25" s="295"/>
      <c r="HG25" s="295"/>
      <c r="HH25" s="295"/>
      <c r="HI25" s="295"/>
      <c r="HJ25" s="295"/>
      <c r="HK25" s="295"/>
      <c r="HL25" s="295"/>
      <c r="HM25" s="295"/>
      <c r="HN25" s="295"/>
      <c r="HO25" s="295"/>
      <c r="HP25" s="295"/>
      <c r="HQ25" s="295"/>
      <c r="HR25" s="295"/>
      <c r="HS25" s="295"/>
      <c r="HT25" s="295"/>
      <c r="HU25" s="295"/>
      <c r="HV25" s="295"/>
      <c r="HW25" s="295"/>
      <c r="HX25" s="295"/>
      <c r="HY25" s="295"/>
      <c r="HZ25" s="295"/>
      <c r="IA25" s="295"/>
      <c r="IB25" s="295"/>
      <c r="IC25" s="295"/>
      <c r="ID25" s="295"/>
      <c r="IE25" s="295"/>
      <c r="IF25" s="295"/>
      <c r="IG25" s="295"/>
      <c r="IH25" s="295"/>
      <c r="II25" s="295"/>
      <c r="IJ25" s="295"/>
      <c r="IK25" s="295"/>
      <c r="IL25" s="295"/>
      <c r="IM25" s="295"/>
      <c r="IN25" s="295"/>
      <c r="IO25" s="295"/>
      <c r="IP25" s="295"/>
      <c r="IQ25" s="295"/>
      <c r="IR25" s="295"/>
      <c r="IS25" s="295"/>
      <c r="IT25" s="295"/>
      <c r="IU25" s="295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SheetLayoutView="100" workbookViewId="0" topLeftCell="A1">
      <selection activeCell="G4" sqref="G4:G5"/>
    </sheetView>
  </sheetViews>
  <sheetFormatPr defaultColWidth="9.16015625" defaultRowHeight="18" customHeight="1"/>
  <cols>
    <col min="1" max="3" width="5.33203125" style="229" customWidth="1"/>
    <col min="4" max="4" width="77.83203125" style="229" customWidth="1"/>
    <col min="5" max="5" width="18.16015625" style="229" customWidth="1"/>
    <col min="6" max="6" width="18.83203125" style="229" customWidth="1"/>
    <col min="7" max="8" width="15.5" style="229" customWidth="1"/>
    <col min="9" max="9" width="15.33203125" style="229" customWidth="1"/>
    <col min="10" max="10" width="18.33203125" style="229" customWidth="1"/>
    <col min="11" max="11" width="15.16015625" style="229" customWidth="1"/>
    <col min="12" max="12" width="16" style="229" customWidth="1"/>
    <col min="13" max="13" width="17.16015625" style="229" customWidth="1"/>
    <col min="14" max="14" width="18.16015625" style="229" customWidth="1"/>
    <col min="15" max="254" width="9.16015625" style="227" customWidth="1"/>
  </cols>
  <sheetData>
    <row r="1" spans="1:14" s="227" customFormat="1" ht="18" customHeight="1">
      <c r="A1" s="230"/>
      <c r="B1" s="230"/>
      <c r="C1" s="231"/>
      <c r="D1" s="232"/>
      <c r="E1" s="232"/>
      <c r="F1" s="233"/>
      <c r="G1" s="233"/>
      <c r="H1" s="233"/>
      <c r="I1" s="233"/>
      <c r="J1" s="233"/>
      <c r="K1" s="233"/>
      <c r="L1" s="233"/>
      <c r="M1" s="233"/>
      <c r="N1" s="251"/>
    </row>
    <row r="2" spans="1:14" s="227" customFormat="1" ht="57" customHeight="1">
      <c r="A2" s="234" t="s">
        <v>68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227" customFormat="1" ht="18" customHeight="1">
      <c r="A3" s="235"/>
      <c r="B3" s="235"/>
      <c r="C3" s="235"/>
      <c r="D3" s="236"/>
      <c r="E3" s="236"/>
      <c r="F3" s="237"/>
      <c r="G3" s="237"/>
      <c r="H3" s="237"/>
      <c r="I3" s="237"/>
      <c r="J3" s="237"/>
      <c r="K3" s="237"/>
      <c r="L3" s="237"/>
      <c r="M3" s="237"/>
      <c r="N3" s="252" t="s">
        <v>69</v>
      </c>
    </row>
    <row r="4" spans="1:14" s="227" customFormat="1" ht="18" customHeight="1">
      <c r="A4" s="238" t="s">
        <v>70</v>
      </c>
      <c r="B4" s="238"/>
      <c r="C4" s="238"/>
      <c r="D4" s="239" t="s">
        <v>71</v>
      </c>
      <c r="E4" s="240" t="s">
        <v>21</v>
      </c>
      <c r="F4" s="241" t="s">
        <v>26</v>
      </c>
      <c r="G4" s="242" t="s">
        <v>72</v>
      </c>
      <c r="H4" s="243" t="s">
        <v>28</v>
      </c>
      <c r="I4" s="242" t="s">
        <v>73</v>
      </c>
      <c r="J4" s="242" t="s">
        <v>30</v>
      </c>
      <c r="K4" s="242" t="s">
        <v>74</v>
      </c>
      <c r="L4" s="242" t="s">
        <v>32</v>
      </c>
      <c r="M4" s="242" t="s">
        <v>33</v>
      </c>
      <c r="N4" s="242" t="s">
        <v>75</v>
      </c>
    </row>
    <row r="5" spans="1:14" s="227" customFormat="1" ht="18" customHeight="1">
      <c r="A5" s="244" t="s">
        <v>76</v>
      </c>
      <c r="B5" s="245" t="s">
        <v>77</v>
      </c>
      <c r="C5" s="245" t="s">
        <v>78</v>
      </c>
      <c r="D5" s="239"/>
      <c r="E5" s="240"/>
      <c r="F5" s="241"/>
      <c r="G5" s="242"/>
      <c r="H5" s="243"/>
      <c r="I5" s="242"/>
      <c r="J5" s="242"/>
      <c r="K5" s="242"/>
      <c r="L5" s="242"/>
      <c r="M5" s="242"/>
      <c r="N5" s="242"/>
    </row>
    <row r="6" spans="1:14" s="227" customFormat="1" ht="18" customHeight="1">
      <c r="A6" s="244" t="s">
        <v>79</v>
      </c>
      <c r="B6" s="245" t="s">
        <v>79</v>
      </c>
      <c r="C6" s="245" t="s">
        <v>79</v>
      </c>
      <c r="D6" s="239" t="s">
        <v>79</v>
      </c>
      <c r="E6" s="239">
        <v>1</v>
      </c>
      <c r="F6" s="239">
        <v>2</v>
      </c>
      <c r="G6" s="239">
        <v>3</v>
      </c>
      <c r="H6" s="239"/>
      <c r="I6" s="239">
        <v>4</v>
      </c>
      <c r="J6" s="239">
        <v>5</v>
      </c>
      <c r="K6" s="239">
        <v>6</v>
      </c>
      <c r="L6" s="239">
        <v>7</v>
      </c>
      <c r="M6" s="239">
        <v>8</v>
      </c>
      <c r="N6" s="239">
        <v>11</v>
      </c>
    </row>
    <row r="7" spans="1:15" s="228" customFormat="1" ht="18" customHeight="1">
      <c r="A7" s="241"/>
      <c r="B7" s="241"/>
      <c r="C7" s="241"/>
      <c r="D7" s="246" t="s">
        <v>21</v>
      </c>
      <c r="E7" s="247">
        <f>SUM(F7:N7)</f>
        <v>107339.95999999999</v>
      </c>
      <c r="F7" s="247">
        <f>SUM(F8:F30)</f>
        <v>107339.95999999999</v>
      </c>
      <c r="G7" s="247">
        <f aca="true" t="shared" si="0" ref="G7:N7">SUM(G8:G15)</f>
        <v>0</v>
      </c>
      <c r="H7" s="247">
        <f t="shared" si="0"/>
        <v>0</v>
      </c>
      <c r="I7" s="247">
        <f t="shared" si="0"/>
        <v>0</v>
      </c>
      <c r="J7" s="247">
        <f t="shared" si="0"/>
        <v>0</v>
      </c>
      <c r="K7" s="247">
        <f t="shared" si="0"/>
        <v>0</v>
      </c>
      <c r="L7" s="247">
        <f t="shared" si="0"/>
        <v>0</v>
      </c>
      <c r="M7" s="247">
        <f t="shared" si="0"/>
        <v>0</v>
      </c>
      <c r="N7" s="247">
        <f t="shared" si="0"/>
        <v>0</v>
      </c>
      <c r="O7" s="253"/>
    </row>
    <row r="8" spans="1:14" s="227" customFormat="1" ht="18" customHeight="1">
      <c r="A8" s="224" t="s">
        <v>80</v>
      </c>
      <c r="B8" s="224" t="s">
        <v>81</v>
      </c>
      <c r="C8" s="224" t="s">
        <v>82</v>
      </c>
      <c r="D8" s="170" t="s">
        <v>83</v>
      </c>
      <c r="E8" s="248">
        <f aca="true" t="shared" si="1" ref="E8:E30">SUM(F8:N8)</f>
        <v>224.96</v>
      </c>
      <c r="F8" s="248">
        <v>224.96</v>
      </c>
      <c r="G8" s="248"/>
      <c r="H8" s="248"/>
      <c r="I8" s="248"/>
      <c r="J8" s="248"/>
      <c r="K8" s="248"/>
      <c r="L8" s="248"/>
      <c r="M8" s="248"/>
      <c r="N8" s="248"/>
    </row>
    <row r="9" spans="1:14" s="227" customFormat="1" ht="18" customHeight="1">
      <c r="A9" s="224" t="s">
        <v>80</v>
      </c>
      <c r="B9" s="224" t="s">
        <v>81</v>
      </c>
      <c r="C9" s="224" t="s">
        <v>84</v>
      </c>
      <c r="D9" s="170" t="s">
        <v>85</v>
      </c>
      <c r="E9" s="248">
        <f t="shared" si="1"/>
        <v>72</v>
      </c>
      <c r="F9" s="248">
        <v>72</v>
      </c>
      <c r="G9" s="248"/>
      <c r="H9" s="248"/>
      <c r="I9" s="248"/>
      <c r="J9" s="248"/>
      <c r="K9" s="248"/>
      <c r="L9" s="248"/>
      <c r="M9" s="248"/>
      <c r="N9" s="248"/>
    </row>
    <row r="10" spans="1:14" s="227" customFormat="1" ht="18" customHeight="1">
      <c r="A10" s="224" t="s">
        <v>80</v>
      </c>
      <c r="B10" s="224" t="s">
        <v>81</v>
      </c>
      <c r="C10" s="224" t="s">
        <v>82</v>
      </c>
      <c r="D10" s="172" t="s">
        <v>86</v>
      </c>
      <c r="E10" s="248">
        <f t="shared" si="1"/>
        <v>719</v>
      </c>
      <c r="F10" s="248">
        <v>719</v>
      </c>
      <c r="G10" s="248"/>
      <c r="H10" s="248"/>
      <c r="I10" s="248"/>
      <c r="J10" s="248"/>
      <c r="K10" s="248"/>
      <c r="L10" s="248"/>
      <c r="M10" s="248"/>
      <c r="N10" s="248"/>
    </row>
    <row r="11" spans="1:14" s="227" customFormat="1" ht="18" customHeight="1">
      <c r="A11" s="224" t="s">
        <v>80</v>
      </c>
      <c r="B11" s="224" t="s">
        <v>84</v>
      </c>
      <c r="C11" s="224" t="s">
        <v>81</v>
      </c>
      <c r="D11" s="170" t="s">
        <v>87</v>
      </c>
      <c r="E11" s="248">
        <f t="shared" si="1"/>
        <v>3834</v>
      </c>
      <c r="F11" s="248">
        <v>3834</v>
      </c>
      <c r="G11" s="248"/>
      <c r="H11" s="248"/>
      <c r="I11" s="248"/>
      <c r="J11" s="248"/>
      <c r="K11" s="248"/>
      <c r="L11" s="248"/>
      <c r="M11" s="248"/>
      <c r="N11" s="248"/>
    </row>
    <row r="12" spans="1:14" s="227" customFormat="1" ht="18" customHeight="1">
      <c r="A12" s="224" t="s">
        <v>80</v>
      </c>
      <c r="B12" s="224" t="s">
        <v>84</v>
      </c>
      <c r="C12" s="224" t="s">
        <v>84</v>
      </c>
      <c r="D12" s="170" t="s">
        <v>88</v>
      </c>
      <c r="E12" s="248">
        <f t="shared" si="1"/>
        <v>38639</v>
      </c>
      <c r="F12" s="248">
        <v>38639</v>
      </c>
      <c r="G12" s="248"/>
      <c r="H12" s="248"/>
      <c r="I12" s="248"/>
      <c r="J12" s="248"/>
      <c r="K12" s="248"/>
      <c r="L12" s="248"/>
      <c r="M12" s="248"/>
      <c r="N12" s="248"/>
    </row>
    <row r="13" spans="1:14" s="227" customFormat="1" ht="18" customHeight="1">
      <c r="A13" s="224" t="s">
        <v>80</v>
      </c>
      <c r="B13" s="224" t="s">
        <v>84</v>
      </c>
      <c r="C13" s="224" t="s">
        <v>89</v>
      </c>
      <c r="D13" s="172" t="s">
        <v>90</v>
      </c>
      <c r="E13" s="248">
        <f t="shared" si="1"/>
        <v>31862</v>
      </c>
      <c r="F13" s="248">
        <v>31862</v>
      </c>
      <c r="G13" s="248"/>
      <c r="H13" s="248"/>
      <c r="I13" s="248"/>
      <c r="J13" s="248"/>
      <c r="K13" s="248"/>
      <c r="L13" s="248"/>
      <c r="M13" s="248"/>
      <c r="N13" s="248"/>
    </row>
    <row r="14" spans="1:14" s="227" customFormat="1" ht="18" customHeight="1">
      <c r="A14" s="224" t="s">
        <v>80</v>
      </c>
      <c r="B14" s="224" t="s">
        <v>84</v>
      </c>
      <c r="C14" s="224" t="s">
        <v>91</v>
      </c>
      <c r="D14" s="172" t="s">
        <v>92</v>
      </c>
      <c r="E14" s="248">
        <f t="shared" si="1"/>
        <v>8337</v>
      </c>
      <c r="F14" s="248">
        <v>8337</v>
      </c>
      <c r="G14" s="248"/>
      <c r="H14" s="248"/>
      <c r="I14" s="248"/>
      <c r="J14" s="248"/>
      <c r="K14" s="248"/>
      <c r="L14" s="248"/>
      <c r="M14" s="248"/>
      <c r="N14" s="248"/>
    </row>
    <row r="15" spans="1:14" s="227" customFormat="1" ht="18" customHeight="1">
      <c r="A15" s="224" t="s">
        <v>80</v>
      </c>
      <c r="B15" s="224" t="s">
        <v>84</v>
      </c>
      <c r="C15" s="224" t="s">
        <v>82</v>
      </c>
      <c r="D15" s="170" t="s">
        <v>93</v>
      </c>
      <c r="E15" s="248">
        <f t="shared" si="1"/>
        <v>95</v>
      </c>
      <c r="F15" s="248">
        <v>95</v>
      </c>
      <c r="G15" s="248"/>
      <c r="H15" s="248"/>
      <c r="I15" s="248"/>
      <c r="J15" s="248"/>
      <c r="K15" s="248"/>
      <c r="L15" s="248"/>
      <c r="M15" s="248"/>
      <c r="N15" s="248"/>
    </row>
    <row r="16" spans="1:14" s="227" customFormat="1" ht="18" customHeight="1">
      <c r="A16" s="224" t="s">
        <v>80</v>
      </c>
      <c r="B16" s="224" t="s">
        <v>89</v>
      </c>
      <c r="C16" s="224" t="s">
        <v>84</v>
      </c>
      <c r="D16" s="170" t="s">
        <v>94</v>
      </c>
      <c r="E16" s="248">
        <f t="shared" si="1"/>
        <v>2413</v>
      </c>
      <c r="F16" s="249">
        <v>2413</v>
      </c>
      <c r="G16" s="249"/>
      <c r="H16" s="249"/>
      <c r="I16" s="254"/>
      <c r="J16" s="254"/>
      <c r="K16" s="250"/>
      <c r="L16" s="250"/>
      <c r="M16" s="250"/>
      <c r="N16" s="249"/>
    </row>
    <row r="17" spans="1:14" s="227" customFormat="1" ht="18" customHeight="1">
      <c r="A17" s="224" t="s">
        <v>80</v>
      </c>
      <c r="B17" s="224" t="s">
        <v>95</v>
      </c>
      <c r="C17" s="224" t="s">
        <v>81</v>
      </c>
      <c r="D17" s="170" t="s">
        <v>96</v>
      </c>
      <c r="E17" s="248">
        <f t="shared" si="1"/>
        <v>315</v>
      </c>
      <c r="F17" s="249">
        <v>315</v>
      </c>
      <c r="G17" s="249"/>
      <c r="H17" s="249"/>
      <c r="I17" s="249"/>
      <c r="J17" s="249"/>
      <c r="K17" s="250"/>
      <c r="L17" s="250"/>
      <c r="M17" s="250"/>
      <c r="N17" s="249"/>
    </row>
    <row r="18" spans="1:14" s="227" customFormat="1" ht="18" customHeight="1">
      <c r="A18" s="224" t="s">
        <v>80</v>
      </c>
      <c r="B18" s="224" t="s">
        <v>97</v>
      </c>
      <c r="C18" s="224" t="s">
        <v>81</v>
      </c>
      <c r="D18" s="172" t="s">
        <v>98</v>
      </c>
      <c r="E18" s="248">
        <f t="shared" si="1"/>
        <v>353</v>
      </c>
      <c r="F18" s="249">
        <v>353</v>
      </c>
      <c r="G18" s="249"/>
      <c r="H18" s="249"/>
      <c r="I18" s="249"/>
      <c r="J18" s="249"/>
      <c r="K18" s="250"/>
      <c r="L18" s="250"/>
      <c r="M18" s="250"/>
      <c r="N18" s="249"/>
    </row>
    <row r="19" spans="1:14" s="227" customFormat="1" ht="18" customHeight="1">
      <c r="A19" s="224" t="s">
        <v>80</v>
      </c>
      <c r="B19" s="224" t="s">
        <v>97</v>
      </c>
      <c r="C19" s="224" t="s">
        <v>82</v>
      </c>
      <c r="D19" s="172" t="s">
        <v>99</v>
      </c>
      <c r="E19" s="248">
        <f t="shared" si="1"/>
        <v>50</v>
      </c>
      <c r="F19" s="250">
        <v>50</v>
      </c>
      <c r="G19" s="250"/>
      <c r="H19" s="250"/>
      <c r="I19" s="250"/>
      <c r="J19" s="250"/>
      <c r="K19" s="250"/>
      <c r="L19" s="250"/>
      <c r="M19" s="250"/>
      <c r="N19" s="250"/>
    </row>
    <row r="20" spans="1:14" s="227" customFormat="1" ht="18" customHeight="1">
      <c r="A20" s="224" t="s">
        <v>80</v>
      </c>
      <c r="B20" s="224" t="s">
        <v>100</v>
      </c>
      <c r="C20" s="224" t="s">
        <v>81</v>
      </c>
      <c r="D20" s="172" t="s">
        <v>101</v>
      </c>
      <c r="E20" s="248">
        <f t="shared" si="1"/>
        <v>800</v>
      </c>
      <c r="F20" s="250">
        <v>800</v>
      </c>
      <c r="G20" s="250"/>
      <c r="H20" s="250"/>
      <c r="I20" s="250"/>
      <c r="J20" s="250"/>
      <c r="K20" s="250"/>
      <c r="L20" s="250"/>
      <c r="M20" s="250"/>
      <c r="N20" s="250"/>
    </row>
    <row r="21" spans="1:14" s="227" customFormat="1" ht="18" customHeight="1">
      <c r="A21" s="224" t="s">
        <v>80</v>
      </c>
      <c r="B21" s="224" t="s">
        <v>100</v>
      </c>
      <c r="C21" s="224" t="s">
        <v>84</v>
      </c>
      <c r="D21" s="172" t="s">
        <v>102</v>
      </c>
      <c r="E21" s="248">
        <f t="shared" si="1"/>
        <v>200</v>
      </c>
      <c r="F21" s="250">
        <v>200</v>
      </c>
      <c r="G21" s="250"/>
      <c r="H21" s="250"/>
      <c r="I21" s="250"/>
      <c r="J21" s="250"/>
      <c r="K21" s="250"/>
      <c r="L21" s="250"/>
      <c r="M21" s="250"/>
      <c r="N21" s="250"/>
    </row>
    <row r="22" spans="1:14" s="227" customFormat="1" ht="18" customHeight="1">
      <c r="A22" s="224" t="s">
        <v>80</v>
      </c>
      <c r="B22" s="224" t="s">
        <v>100</v>
      </c>
      <c r="C22" s="224" t="s">
        <v>89</v>
      </c>
      <c r="D22" s="172" t="s">
        <v>103</v>
      </c>
      <c r="E22" s="248">
        <f t="shared" si="1"/>
        <v>300</v>
      </c>
      <c r="F22" s="250">
        <v>300</v>
      </c>
      <c r="G22" s="250"/>
      <c r="H22" s="250"/>
      <c r="I22" s="250"/>
      <c r="J22" s="250"/>
      <c r="K22" s="250"/>
      <c r="L22" s="250"/>
      <c r="M22" s="250"/>
      <c r="N22" s="250"/>
    </row>
    <row r="23" spans="1:14" s="227" customFormat="1" ht="18" customHeight="1">
      <c r="A23" s="224" t="s">
        <v>80</v>
      </c>
      <c r="B23" s="224" t="s">
        <v>100</v>
      </c>
      <c r="C23" s="224" t="s">
        <v>91</v>
      </c>
      <c r="D23" s="174" t="s">
        <v>104</v>
      </c>
      <c r="E23" s="248">
        <f t="shared" si="1"/>
        <v>50</v>
      </c>
      <c r="F23" s="250">
        <v>50</v>
      </c>
      <c r="G23" s="250"/>
      <c r="H23" s="250"/>
      <c r="I23" s="250"/>
      <c r="J23" s="250"/>
      <c r="K23" s="250"/>
      <c r="L23" s="250"/>
      <c r="M23" s="250"/>
      <c r="N23" s="250"/>
    </row>
    <row r="24" spans="1:14" ht="18" customHeight="1">
      <c r="A24" s="224" t="s">
        <v>80</v>
      </c>
      <c r="B24" s="224" t="s">
        <v>100</v>
      </c>
      <c r="C24" s="224" t="s">
        <v>105</v>
      </c>
      <c r="D24" s="170" t="s">
        <v>106</v>
      </c>
      <c r="E24" s="248">
        <f t="shared" si="1"/>
        <v>350</v>
      </c>
      <c r="F24" s="250">
        <v>350</v>
      </c>
      <c r="G24" s="250"/>
      <c r="H24" s="250"/>
      <c r="I24" s="250"/>
      <c r="J24" s="250"/>
      <c r="K24" s="250"/>
      <c r="L24" s="250"/>
      <c r="M24" s="250"/>
      <c r="N24" s="250"/>
    </row>
    <row r="25" spans="1:14" ht="18" customHeight="1">
      <c r="A25" s="224" t="s">
        <v>80</v>
      </c>
      <c r="B25" s="224" t="s">
        <v>100</v>
      </c>
      <c r="C25" s="224" t="s">
        <v>107</v>
      </c>
      <c r="D25" s="170" t="s">
        <v>108</v>
      </c>
      <c r="E25" s="248">
        <f t="shared" si="1"/>
        <v>800</v>
      </c>
      <c r="F25" s="250">
        <v>800</v>
      </c>
      <c r="G25" s="250"/>
      <c r="H25" s="250"/>
      <c r="I25" s="250"/>
      <c r="J25" s="250"/>
      <c r="K25" s="250"/>
      <c r="L25" s="250"/>
      <c r="M25" s="250"/>
      <c r="N25" s="250"/>
    </row>
    <row r="26" spans="1:14" ht="18" customHeight="1">
      <c r="A26" s="224" t="s">
        <v>109</v>
      </c>
      <c r="B26" s="224" t="s">
        <v>105</v>
      </c>
      <c r="C26" s="224" t="s">
        <v>105</v>
      </c>
      <c r="D26" s="170" t="s">
        <v>110</v>
      </c>
      <c r="E26" s="248">
        <f t="shared" si="1"/>
        <v>8606</v>
      </c>
      <c r="F26" s="250">
        <v>8606</v>
      </c>
      <c r="G26" s="250"/>
      <c r="H26" s="250"/>
      <c r="I26" s="250"/>
      <c r="J26" s="250"/>
      <c r="K26" s="250"/>
      <c r="L26" s="250"/>
      <c r="M26" s="250"/>
      <c r="N26" s="250"/>
    </row>
    <row r="27" spans="1:14" ht="18" customHeight="1">
      <c r="A27" s="224" t="s">
        <v>111</v>
      </c>
      <c r="B27" s="224" t="s">
        <v>112</v>
      </c>
      <c r="C27" s="224" t="s">
        <v>81</v>
      </c>
      <c r="D27" s="170" t="s">
        <v>113</v>
      </c>
      <c r="E27" s="248">
        <f t="shared" si="1"/>
        <v>12</v>
      </c>
      <c r="F27" s="250">
        <v>12</v>
      </c>
      <c r="G27" s="250"/>
      <c r="H27" s="250"/>
      <c r="I27" s="250"/>
      <c r="J27" s="250"/>
      <c r="K27" s="250"/>
      <c r="L27" s="250"/>
      <c r="M27" s="250"/>
      <c r="N27" s="250"/>
    </row>
    <row r="28" spans="1:14" ht="18" customHeight="1">
      <c r="A28" s="224" t="s">
        <v>111</v>
      </c>
      <c r="B28" s="224" t="s">
        <v>112</v>
      </c>
      <c r="C28" s="224" t="s">
        <v>84</v>
      </c>
      <c r="D28" s="170" t="s">
        <v>114</v>
      </c>
      <c r="E28" s="248">
        <f t="shared" si="1"/>
        <v>3215</v>
      </c>
      <c r="F28" s="250">
        <v>3215</v>
      </c>
      <c r="G28" s="250"/>
      <c r="H28" s="250"/>
      <c r="I28" s="250"/>
      <c r="J28" s="250"/>
      <c r="K28" s="250"/>
      <c r="L28" s="250"/>
      <c r="M28" s="250"/>
      <c r="N28" s="250"/>
    </row>
    <row r="29" spans="1:14" ht="18" customHeight="1">
      <c r="A29" s="224" t="s">
        <v>115</v>
      </c>
      <c r="B29" s="224" t="s">
        <v>84</v>
      </c>
      <c r="C29" s="224" t="s">
        <v>81</v>
      </c>
      <c r="D29" s="177" t="s">
        <v>116</v>
      </c>
      <c r="E29" s="248">
        <f t="shared" si="1"/>
        <v>5379</v>
      </c>
      <c r="F29" s="250">
        <v>5379</v>
      </c>
      <c r="G29" s="250"/>
      <c r="H29" s="250"/>
      <c r="I29" s="250"/>
      <c r="J29" s="250"/>
      <c r="K29" s="250"/>
      <c r="L29" s="250"/>
      <c r="M29" s="250"/>
      <c r="N29" s="250"/>
    </row>
    <row r="30" spans="1:14" ht="18" customHeight="1">
      <c r="A30" s="224" t="s">
        <v>109</v>
      </c>
      <c r="B30" s="224" t="s">
        <v>105</v>
      </c>
      <c r="C30" s="224" t="s">
        <v>81</v>
      </c>
      <c r="D30" s="177" t="s">
        <v>117</v>
      </c>
      <c r="E30" s="248">
        <f t="shared" si="1"/>
        <v>714</v>
      </c>
      <c r="F30" s="250">
        <v>714</v>
      </c>
      <c r="G30" s="250"/>
      <c r="H30" s="250"/>
      <c r="I30" s="250"/>
      <c r="J30" s="250"/>
      <c r="K30" s="250"/>
      <c r="L30" s="250"/>
      <c r="M30" s="250"/>
      <c r="N30" s="250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85" zoomScaleNormal="85" zoomScaleSheetLayoutView="100" workbookViewId="0" topLeftCell="A2">
      <selection activeCell="I6" sqref="I6"/>
    </sheetView>
  </sheetViews>
  <sheetFormatPr defaultColWidth="9.16015625" defaultRowHeight="21" customHeight="1"/>
  <cols>
    <col min="1" max="1" width="9" style="148" customWidth="1"/>
    <col min="2" max="2" width="8" style="148" customWidth="1"/>
    <col min="3" max="3" width="8.5" style="148" customWidth="1"/>
    <col min="4" max="4" width="43.66015625" style="148" customWidth="1"/>
    <col min="5" max="5" width="20.16015625" style="148" customWidth="1"/>
    <col min="6" max="8" width="24.66015625" style="148" customWidth="1"/>
    <col min="9" max="9" width="19.16015625" style="148" customWidth="1"/>
    <col min="10" max="12" width="9.16015625" style="148" customWidth="1"/>
    <col min="13" max="13" width="10" style="148" bestFit="1" customWidth="1"/>
    <col min="14" max="249" width="9.16015625" style="148" customWidth="1"/>
    <col min="250" max="16384" width="9.16015625" style="192" customWidth="1"/>
  </cols>
  <sheetData>
    <row r="1" spans="1:5" s="148" customFormat="1" ht="21" customHeight="1">
      <c r="A1" s="151"/>
      <c r="B1" s="152"/>
      <c r="E1" s="153"/>
    </row>
    <row r="2" spans="1:9" s="148" customFormat="1" ht="51" customHeight="1">
      <c r="A2" s="154" t="s">
        <v>118</v>
      </c>
      <c r="B2" s="154"/>
      <c r="C2" s="154"/>
      <c r="D2" s="154"/>
      <c r="E2" s="154"/>
      <c r="F2" s="154"/>
      <c r="G2" s="154"/>
      <c r="H2" s="154"/>
      <c r="I2" s="154"/>
    </row>
    <row r="3" spans="2:9" s="148" customFormat="1" ht="21" customHeight="1">
      <c r="B3" s="150"/>
      <c r="I3" s="187" t="s">
        <v>15</v>
      </c>
    </row>
    <row r="4" spans="1:9" s="148" customFormat="1" ht="21" customHeight="1">
      <c r="A4" s="155" t="s">
        <v>70</v>
      </c>
      <c r="B4" s="156"/>
      <c r="C4" s="157"/>
      <c r="D4" s="158" t="s">
        <v>119</v>
      </c>
      <c r="E4" s="159" t="s">
        <v>120</v>
      </c>
      <c r="F4" s="181" t="s">
        <v>121</v>
      </c>
      <c r="G4" s="182"/>
      <c r="H4" s="182"/>
      <c r="I4" s="159" t="s">
        <v>122</v>
      </c>
    </row>
    <row r="5" spans="1:9" s="148" customFormat="1" ht="21" customHeight="1">
      <c r="A5" s="161" t="s">
        <v>76</v>
      </c>
      <c r="B5" s="161" t="s">
        <v>77</v>
      </c>
      <c r="C5" s="162" t="s">
        <v>78</v>
      </c>
      <c r="D5" s="163"/>
      <c r="E5" s="159"/>
      <c r="F5" s="162" t="s">
        <v>123</v>
      </c>
      <c r="G5" s="179" t="s">
        <v>124</v>
      </c>
      <c r="H5" s="220" t="s">
        <v>125</v>
      </c>
      <c r="I5" s="159"/>
    </row>
    <row r="6" spans="1:9" s="148" customFormat="1" ht="21" customHeight="1">
      <c r="A6" s="221" t="s">
        <v>79</v>
      </c>
      <c r="B6" s="221" t="s">
        <v>79</v>
      </c>
      <c r="C6" s="222" t="s">
        <v>79</v>
      </c>
      <c r="D6" s="223"/>
      <c r="E6" s="167">
        <f>SUM(E7:E29)</f>
        <v>107339.95999999999</v>
      </c>
      <c r="F6" s="167">
        <f>SUM(F7:F29)</f>
        <v>71643</v>
      </c>
      <c r="G6" s="167">
        <f>SUM(G7:G29)</f>
        <v>714</v>
      </c>
      <c r="H6" s="167">
        <f>SUM(H7:H29)</f>
        <v>30.96</v>
      </c>
      <c r="I6" s="167">
        <f>SUM(I7:I29)</f>
        <v>34952</v>
      </c>
    </row>
    <row r="7" spans="1:9" s="149" customFormat="1" ht="21" customHeight="1">
      <c r="A7" s="224" t="s">
        <v>80</v>
      </c>
      <c r="B7" s="224" t="s">
        <v>81</v>
      </c>
      <c r="C7" s="224" t="s">
        <v>82</v>
      </c>
      <c r="D7" s="170" t="s">
        <v>83</v>
      </c>
      <c r="E7" s="167">
        <f>SUM(F7:I7)</f>
        <v>224.96</v>
      </c>
      <c r="F7" s="171">
        <v>194</v>
      </c>
      <c r="G7" s="171"/>
      <c r="H7" s="171">
        <f>'部门收支预算总表'!D9</f>
        <v>30.96</v>
      </c>
      <c r="I7" s="171"/>
    </row>
    <row r="8" spans="1:9" s="149" customFormat="1" ht="21" customHeight="1">
      <c r="A8" s="224" t="s">
        <v>80</v>
      </c>
      <c r="B8" s="224" t="s">
        <v>81</v>
      </c>
      <c r="C8" s="224" t="s">
        <v>84</v>
      </c>
      <c r="D8" s="170" t="s">
        <v>85</v>
      </c>
      <c r="E8" s="167">
        <f aca="true" t="shared" si="0" ref="E8:E29">SUM(F8:I8)</f>
        <v>0</v>
      </c>
      <c r="F8" s="171">
        <v>0</v>
      </c>
      <c r="G8" s="171"/>
      <c r="H8" s="171"/>
      <c r="I8" s="171"/>
    </row>
    <row r="9" spans="1:9" s="149" customFormat="1" ht="21" customHeight="1">
      <c r="A9" s="224" t="s">
        <v>80</v>
      </c>
      <c r="B9" s="224" t="s">
        <v>81</v>
      </c>
      <c r="C9" s="224" t="s">
        <v>82</v>
      </c>
      <c r="D9" s="172" t="s">
        <v>86</v>
      </c>
      <c r="E9" s="167">
        <f t="shared" si="0"/>
        <v>791</v>
      </c>
      <c r="F9" s="171">
        <v>719</v>
      </c>
      <c r="G9" s="225"/>
      <c r="H9" s="171"/>
      <c r="I9" s="171">
        <v>72</v>
      </c>
    </row>
    <row r="10" spans="1:9" s="150" customFormat="1" ht="21" customHeight="1">
      <c r="A10" s="224" t="s">
        <v>80</v>
      </c>
      <c r="B10" s="224" t="s">
        <v>84</v>
      </c>
      <c r="C10" s="224" t="s">
        <v>81</v>
      </c>
      <c r="D10" s="170" t="s">
        <v>87</v>
      </c>
      <c r="E10" s="167">
        <f t="shared" si="0"/>
        <v>0</v>
      </c>
      <c r="F10" s="171">
        <v>0</v>
      </c>
      <c r="G10" s="171"/>
      <c r="H10" s="171"/>
      <c r="I10" s="171"/>
    </row>
    <row r="11" spans="1:9" s="150" customFormat="1" ht="21" customHeight="1">
      <c r="A11" s="224" t="s">
        <v>80</v>
      </c>
      <c r="B11" s="224" t="s">
        <v>84</v>
      </c>
      <c r="C11" s="224" t="s">
        <v>84</v>
      </c>
      <c r="D11" s="170" t="s">
        <v>88</v>
      </c>
      <c r="E11" s="167">
        <f t="shared" si="0"/>
        <v>29746</v>
      </c>
      <c r="F11" s="171">
        <v>25912</v>
      </c>
      <c r="G11" s="171"/>
      <c r="H11" s="171"/>
      <c r="I11" s="171">
        <v>3834</v>
      </c>
    </row>
    <row r="12" spans="1:9" s="148" customFormat="1" ht="21" customHeight="1">
      <c r="A12" s="224" t="s">
        <v>80</v>
      </c>
      <c r="B12" s="224" t="s">
        <v>84</v>
      </c>
      <c r="C12" s="224" t="s">
        <v>89</v>
      </c>
      <c r="D12" s="172" t="s">
        <v>90</v>
      </c>
      <c r="E12" s="167">
        <f t="shared" si="0"/>
        <v>32084</v>
      </c>
      <c r="F12" s="226">
        <v>19357</v>
      </c>
      <c r="G12" s="226"/>
      <c r="H12" s="226"/>
      <c r="I12" s="226">
        <v>12727</v>
      </c>
    </row>
    <row r="13" spans="1:9" s="148" customFormat="1" ht="21" customHeight="1">
      <c r="A13" s="224" t="s">
        <v>80</v>
      </c>
      <c r="B13" s="224" t="s">
        <v>84</v>
      </c>
      <c r="C13" s="224" t="s">
        <v>91</v>
      </c>
      <c r="D13" s="172" t="s">
        <v>92</v>
      </c>
      <c r="E13" s="167">
        <f t="shared" si="0"/>
        <v>18619</v>
      </c>
      <c r="F13" s="226">
        <v>6114</v>
      </c>
      <c r="G13" s="226"/>
      <c r="H13" s="226"/>
      <c r="I13" s="226">
        <v>12505</v>
      </c>
    </row>
    <row r="14" spans="1:9" s="148" customFormat="1" ht="21" customHeight="1">
      <c r="A14" s="224" t="s">
        <v>80</v>
      </c>
      <c r="B14" s="224" t="s">
        <v>84</v>
      </c>
      <c r="C14" s="224" t="s">
        <v>82</v>
      </c>
      <c r="D14" s="170" t="s">
        <v>93</v>
      </c>
      <c r="E14" s="167">
        <f t="shared" si="0"/>
        <v>2223</v>
      </c>
      <c r="F14" s="226">
        <v>0</v>
      </c>
      <c r="G14" s="226"/>
      <c r="H14" s="226"/>
      <c r="I14" s="226">
        <v>2223</v>
      </c>
    </row>
    <row r="15" spans="1:9" s="148" customFormat="1" ht="21" customHeight="1">
      <c r="A15" s="224" t="s">
        <v>80</v>
      </c>
      <c r="B15" s="224" t="s">
        <v>89</v>
      </c>
      <c r="C15" s="224" t="s">
        <v>84</v>
      </c>
      <c r="D15" s="170" t="s">
        <v>94</v>
      </c>
      <c r="E15" s="167">
        <f t="shared" si="0"/>
        <v>1562</v>
      </c>
      <c r="F15" s="226">
        <v>1467</v>
      </c>
      <c r="G15" s="226"/>
      <c r="H15" s="226"/>
      <c r="I15" s="226">
        <v>95</v>
      </c>
    </row>
    <row r="16" spans="1:9" s="148" customFormat="1" ht="21" customHeight="1">
      <c r="A16" s="224" t="s">
        <v>80</v>
      </c>
      <c r="B16" s="224" t="s">
        <v>95</v>
      </c>
      <c r="C16" s="224" t="s">
        <v>81</v>
      </c>
      <c r="D16" s="170" t="s">
        <v>96</v>
      </c>
      <c r="E16" s="167">
        <f t="shared" si="0"/>
        <v>1261</v>
      </c>
      <c r="F16" s="226">
        <v>315</v>
      </c>
      <c r="G16" s="226"/>
      <c r="H16" s="226"/>
      <c r="I16" s="226">
        <v>946</v>
      </c>
    </row>
    <row r="17" spans="1:9" s="148" customFormat="1" ht="21" customHeight="1">
      <c r="A17" s="224" t="s">
        <v>80</v>
      </c>
      <c r="B17" s="224" t="s">
        <v>97</v>
      </c>
      <c r="C17" s="224" t="s">
        <v>81</v>
      </c>
      <c r="D17" s="172" t="s">
        <v>98</v>
      </c>
      <c r="E17" s="167">
        <f t="shared" si="0"/>
        <v>353</v>
      </c>
      <c r="F17" s="226">
        <v>353</v>
      </c>
      <c r="G17" s="226"/>
      <c r="H17" s="226"/>
      <c r="I17" s="226"/>
    </row>
    <row r="18" spans="1:9" s="148" customFormat="1" ht="21" customHeight="1">
      <c r="A18" s="224" t="s">
        <v>80</v>
      </c>
      <c r="B18" s="224" t="s">
        <v>97</v>
      </c>
      <c r="C18" s="224" t="s">
        <v>82</v>
      </c>
      <c r="D18" s="172" t="s">
        <v>99</v>
      </c>
      <c r="E18" s="167">
        <f t="shared" si="0"/>
        <v>0</v>
      </c>
      <c r="F18" s="226">
        <v>0</v>
      </c>
      <c r="G18" s="226"/>
      <c r="H18" s="226"/>
      <c r="I18" s="226"/>
    </row>
    <row r="19" spans="1:9" s="148" customFormat="1" ht="21" customHeight="1">
      <c r="A19" s="224" t="s">
        <v>80</v>
      </c>
      <c r="B19" s="224" t="s">
        <v>100</v>
      </c>
      <c r="C19" s="224" t="s">
        <v>81</v>
      </c>
      <c r="D19" s="172" t="s">
        <v>101</v>
      </c>
      <c r="E19" s="167">
        <f t="shared" si="0"/>
        <v>50</v>
      </c>
      <c r="F19" s="226">
        <v>0</v>
      </c>
      <c r="G19" s="226"/>
      <c r="H19" s="226"/>
      <c r="I19" s="226">
        <v>50</v>
      </c>
    </row>
    <row r="20" spans="1:9" s="148" customFormat="1" ht="21" customHeight="1">
      <c r="A20" s="224" t="s">
        <v>80</v>
      </c>
      <c r="B20" s="224" t="s">
        <v>100</v>
      </c>
      <c r="C20" s="224" t="s">
        <v>84</v>
      </c>
      <c r="D20" s="172" t="s">
        <v>102</v>
      </c>
      <c r="E20" s="167">
        <f t="shared" si="0"/>
        <v>800</v>
      </c>
      <c r="F20" s="226">
        <v>0</v>
      </c>
      <c r="G20" s="226"/>
      <c r="H20" s="226"/>
      <c r="I20" s="226">
        <v>800</v>
      </c>
    </row>
    <row r="21" spans="1:9" s="148" customFormat="1" ht="21" customHeight="1">
      <c r="A21" s="224" t="s">
        <v>80</v>
      </c>
      <c r="B21" s="224" t="s">
        <v>100</v>
      </c>
      <c r="C21" s="224" t="s">
        <v>89</v>
      </c>
      <c r="D21" s="172" t="s">
        <v>103</v>
      </c>
      <c r="E21" s="167">
        <f t="shared" si="0"/>
        <v>200</v>
      </c>
      <c r="F21" s="226">
        <v>0</v>
      </c>
      <c r="G21" s="226"/>
      <c r="H21" s="226"/>
      <c r="I21" s="226">
        <v>200</v>
      </c>
    </row>
    <row r="22" spans="1:9" s="148" customFormat="1" ht="21" customHeight="1">
      <c r="A22" s="224" t="s">
        <v>80</v>
      </c>
      <c r="B22" s="224" t="s">
        <v>100</v>
      </c>
      <c r="C22" s="224" t="s">
        <v>91</v>
      </c>
      <c r="D22" s="174" t="s">
        <v>104</v>
      </c>
      <c r="E22" s="167">
        <f t="shared" si="0"/>
        <v>300</v>
      </c>
      <c r="F22" s="226">
        <v>0</v>
      </c>
      <c r="G22" s="226"/>
      <c r="H22" s="226"/>
      <c r="I22" s="226">
        <v>300</v>
      </c>
    </row>
    <row r="23" spans="1:9" s="148" customFormat="1" ht="21" customHeight="1">
      <c r="A23" s="224" t="s">
        <v>80</v>
      </c>
      <c r="B23" s="224" t="s">
        <v>100</v>
      </c>
      <c r="C23" s="224" t="s">
        <v>105</v>
      </c>
      <c r="D23" s="170" t="s">
        <v>106</v>
      </c>
      <c r="E23" s="167">
        <f t="shared" si="0"/>
        <v>50</v>
      </c>
      <c r="F23" s="226">
        <v>0</v>
      </c>
      <c r="G23" s="226"/>
      <c r="H23" s="226"/>
      <c r="I23" s="226">
        <v>50</v>
      </c>
    </row>
    <row r="24" spans="1:9" ht="21" customHeight="1">
      <c r="A24" s="224" t="s">
        <v>80</v>
      </c>
      <c r="B24" s="224" t="s">
        <v>100</v>
      </c>
      <c r="C24" s="224" t="s">
        <v>107</v>
      </c>
      <c r="D24" s="170" t="s">
        <v>108</v>
      </c>
      <c r="E24" s="167">
        <f t="shared" si="0"/>
        <v>350</v>
      </c>
      <c r="F24" s="226">
        <v>0</v>
      </c>
      <c r="G24" s="226"/>
      <c r="H24" s="226"/>
      <c r="I24" s="226">
        <v>350</v>
      </c>
    </row>
    <row r="25" spans="1:9" ht="21" customHeight="1">
      <c r="A25" s="224" t="s">
        <v>109</v>
      </c>
      <c r="B25" s="224" t="s">
        <v>105</v>
      </c>
      <c r="C25" s="224" t="s">
        <v>105</v>
      </c>
      <c r="D25" s="170" t="s">
        <v>110</v>
      </c>
      <c r="E25" s="167">
        <f t="shared" si="0"/>
        <v>9406</v>
      </c>
      <c r="F25" s="226">
        <v>8606</v>
      </c>
      <c r="G25" s="226"/>
      <c r="H25" s="226"/>
      <c r="I25" s="226">
        <v>800</v>
      </c>
    </row>
    <row r="26" spans="1:9" ht="21" customHeight="1">
      <c r="A26" s="224" t="s">
        <v>111</v>
      </c>
      <c r="B26" s="224" t="s">
        <v>112</v>
      </c>
      <c r="C26" s="224" t="s">
        <v>81</v>
      </c>
      <c r="D26" s="170" t="s">
        <v>113</v>
      </c>
      <c r="E26" s="167">
        <f t="shared" si="0"/>
        <v>12</v>
      </c>
      <c r="F26" s="226">
        <v>12</v>
      </c>
      <c r="G26" s="226"/>
      <c r="H26" s="226"/>
      <c r="I26" s="226"/>
    </row>
    <row r="27" spans="1:9" ht="21" customHeight="1">
      <c r="A27" s="224" t="s">
        <v>111</v>
      </c>
      <c r="B27" s="224" t="s">
        <v>112</v>
      </c>
      <c r="C27" s="224" t="s">
        <v>84</v>
      </c>
      <c r="D27" s="170" t="s">
        <v>114</v>
      </c>
      <c r="E27" s="167">
        <f t="shared" si="0"/>
        <v>3215</v>
      </c>
      <c r="F27" s="226">
        <v>3215</v>
      </c>
      <c r="G27" s="226"/>
      <c r="H27" s="226"/>
      <c r="I27" s="226"/>
    </row>
    <row r="28" spans="1:9" ht="21" customHeight="1">
      <c r="A28" s="224" t="s">
        <v>115</v>
      </c>
      <c r="B28" s="224" t="s">
        <v>84</v>
      </c>
      <c r="C28" s="224" t="s">
        <v>81</v>
      </c>
      <c r="D28" s="177" t="s">
        <v>116</v>
      </c>
      <c r="E28" s="167">
        <f t="shared" si="0"/>
        <v>5379</v>
      </c>
      <c r="F28" s="226">
        <v>5379</v>
      </c>
      <c r="G28" s="226"/>
      <c r="H28" s="226"/>
      <c r="I28" s="226"/>
    </row>
    <row r="29" spans="1:9" ht="21" customHeight="1">
      <c r="A29" s="224" t="s">
        <v>109</v>
      </c>
      <c r="B29" s="224" t="s">
        <v>105</v>
      </c>
      <c r="C29" s="224" t="s">
        <v>81</v>
      </c>
      <c r="D29" s="177" t="s">
        <v>117</v>
      </c>
      <c r="E29" s="167">
        <f t="shared" si="0"/>
        <v>714</v>
      </c>
      <c r="F29" s="226"/>
      <c r="G29" s="171">
        <f>'部门收支预算总表'!D10</f>
        <v>714</v>
      </c>
      <c r="H29" s="226"/>
      <c r="I29" s="226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21" sqref="D21"/>
    </sheetView>
  </sheetViews>
  <sheetFormatPr defaultColWidth="9.16015625" defaultRowHeight="11.25"/>
  <cols>
    <col min="1" max="1" width="40.33203125" style="191" customWidth="1"/>
    <col min="2" max="4" width="36.66015625" style="191" customWidth="1"/>
    <col min="5" max="242" width="9.16015625" style="191" customWidth="1"/>
    <col min="243" max="16384" width="9.16015625" style="192" customWidth="1"/>
  </cols>
  <sheetData>
    <row r="1" spans="1:241" ht="24.75" customHeight="1">
      <c r="A1" s="193"/>
      <c r="B1" s="194"/>
      <c r="C1" s="194"/>
      <c r="D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</row>
    <row r="2" spans="1:241" ht="24.75" customHeight="1">
      <c r="A2" s="196" t="s">
        <v>126</v>
      </c>
      <c r="B2" s="196"/>
      <c r="C2" s="196"/>
      <c r="D2" s="196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</row>
    <row r="3" spans="1:241" ht="24.75" customHeight="1">
      <c r="A3" s="197"/>
      <c r="D3" s="198" t="s">
        <v>15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</row>
    <row r="4" spans="1:241" ht="24.75" customHeight="1">
      <c r="A4" s="199" t="s">
        <v>18</v>
      </c>
      <c r="B4" s="199" t="s">
        <v>19</v>
      </c>
      <c r="C4" s="199" t="s">
        <v>20</v>
      </c>
      <c r="D4" s="200" t="s">
        <v>21</v>
      </c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</row>
    <row r="5" spans="1:241" ht="41.25" customHeight="1">
      <c r="A5" s="199"/>
      <c r="B5" s="201"/>
      <c r="C5" s="199"/>
      <c r="D5" s="200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</row>
    <row r="6" spans="1:241" s="190" customFormat="1" ht="24.75" customHeight="1">
      <c r="A6" s="202" t="s">
        <v>37</v>
      </c>
      <c r="B6" s="203">
        <f>'部门收支预算总表'!B7</f>
        <v>107339.96</v>
      </c>
      <c r="C6" s="204" t="s">
        <v>38</v>
      </c>
      <c r="D6" s="203">
        <f>SUM(D7:D9)</f>
        <v>72387.96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</row>
    <row r="7" spans="1:241" s="190" customFormat="1" ht="24.75" customHeight="1">
      <c r="A7" s="202" t="s">
        <v>39</v>
      </c>
      <c r="B7" s="203"/>
      <c r="C7" s="206" t="s">
        <v>40</v>
      </c>
      <c r="D7" s="203">
        <f>'部门收支预算总表'!D8</f>
        <v>71643</v>
      </c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</row>
    <row r="8" spans="1:241" s="190" customFormat="1" ht="24.75" customHeight="1">
      <c r="A8" s="202" t="s">
        <v>41</v>
      </c>
      <c r="B8" s="203"/>
      <c r="C8" s="207" t="s">
        <v>42</v>
      </c>
      <c r="D8" s="203">
        <f>'部门收支预算总表'!D9</f>
        <v>30.96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</row>
    <row r="9" spans="1:241" s="190" customFormat="1" ht="24.75" customHeight="1">
      <c r="A9" s="202" t="s">
        <v>43</v>
      </c>
      <c r="B9" s="203"/>
      <c r="C9" s="207" t="s">
        <v>44</v>
      </c>
      <c r="D9" s="203">
        <f>'部门收支预算总表'!D10</f>
        <v>714</v>
      </c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</row>
    <row r="10" spans="1:241" s="190" customFormat="1" ht="24.75" customHeight="1">
      <c r="A10" s="202" t="s">
        <v>45</v>
      </c>
      <c r="B10" s="203"/>
      <c r="C10" s="207" t="s">
        <v>46</v>
      </c>
      <c r="D10" s="203">
        <f>SUM(D11:D19)</f>
        <v>34952</v>
      </c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</row>
    <row r="11" spans="1:241" s="190" customFormat="1" ht="30" customHeight="1">
      <c r="A11" s="202" t="s">
        <v>47</v>
      </c>
      <c r="B11" s="203"/>
      <c r="C11" s="208" t="s">
        <v>48</v>
      </c>
      <c r="D11" s="203">
        <f>'部门收支预算总表'!D12</f>
        <v>0</v>
      </c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</row>
    <row r="12" spans="1:241" s="190" customFormat="1" ht="24.75" customHeight="1">
      <c r="A12" s="202" t="s">
        <v>49</v>
      </c>
      <c r="B12" s="203"/>
      <c r="C12" s="209" t="s">
        <v>50</v>
      </c>
      <c r="D12" s="203">
        <f>'部门收支预算总表'!D13</f>
        <v>0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</row>
    <row r="13" spans="1:241" s="190" customFormat="1" ht="28.5" customHeight="1">
      <c r="A13" s="202" t="s">
        <v>51</v>
      </c>
      <c r="B13" s="203"/>
      <c r="C13" s="209" t="s">
        <v>52</v>
      </c>
      <c r="D13" s="203">
        <f>'部门收支预算总表'!D14</f>
        <v>34952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</row>
    <row r="14" spans="1:241" s="190" customFormat="1" ht="24.75" customHeight="1">
      <c r="A14" s="210" t="s">
        <v>53</v>
      </c>
      <c r="B14" s="203"/>
      <c r="C14" s="209" t="s">
        <v>54</v>
      </c>
      <c r="D14" s="203">
        <f>'部门收支预算总表'!D15</f>
        <v>0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</row>
    <row r="15" spans="1:241" s="190" customFormat="1" ht="24.75" customHeight="1">
      <c r="A15" s="211" t="s">
        <v>55</v>
      </c>
      <c r="B15" s="212"/>
      <c r="C15" s="213" t="s">
        <v>56</v>
      </c>
      <c r="D15" s="203">
        <f>'部门收支预算总表'!D16</f>
        <v>0</v>
      </c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</row>
    <row r="16" spans="1:241" s="190" customFormat="1" ht="24.75" customHeight="1">
      <c r="A16" s="214" t="s">
        <v>57</v>
      </c>
      <c r="B16" s="212"/>
      <c r="C16" s="213" t="s">
        <v>58</v>
      </c>
      <c r="D16" s="203">
        <f>'部门收支预算总表'!D17</f>
        <v>0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</row>
    <row r="17" spans="1:241" s="190" customFormat="1" ht="24.75" customHeight="1">
      <c r="A17" s="211" t="s">
        <v>59</v>
      </c>
      <c r="B17" s="212"/>
      <c r="C17" s="213" t="s">
        <v>60</v>
      </c>
      <c r="D17" s="203">
        <f>'部门收支预算总表'!D18</f>
        <v>0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</row>
    <row r="18" spans="1:241" ht="24" customHeight="1">
      <c r="A18" s="214"/>
      <c r="B18" s="212"/>
      <c r="C18" s="215" t="s">
        <v>61</v>
      </c>
      <c r="D18" s="203">
        <f>'部门收支预算总表'!D19</f>
        <v>0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</row>
    <row r="19" spans="1:241" ht="24" customHeight="1">
      <c r="A19" s="216" t="s">
        <v>62</v>
      </c>
      <c r="B19" s="212">
        <f>SUM(B6:B18)</f>
        <v>107339.96</v>
      </c>
      <c r="C19" s="215" t="s">
        <v>63</v>
      </c>
      <c r="D19" s="203">
        <f>'部门收支预算总表'!D20</f>
        <v>0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</row>
    <row r="20" spans="1:241" s="190" customFormat="1" ht="27" customHeight="1">
      <c r="A20" s="217" t="s">
        <v>64</v>
      </c>
      <c r="B20" s="212"/>
      <c r="C20" s="215"/>
      <c r="D20" s="212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</row>
    <row r="21" spans="1:241" s="190" customFormat="1" ht="24" customHeight="1">
      <c r="A21" s="217" t="s">
        <v>65</v>
      </c>
      <c r="B21" s="212"/>
      <c r="C21" s="215"/>
      <c r="D21" s="212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</row>
    <row r="22" spans="1:241" ht="20.25" customHeight="1">
      <c r="A22" s="217"/>
      <c r="B22" s="212"/>
      <c r="C22" s="215"/>
      <c r="D22" s="212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</row>
    <row r="23" spans="1:241" s="190" customFormat="1" ht="21" customHeight="1">
      <c r="A23" s="218" t="s">
        <v>66</v>
      </c>
      <c r="B23" s="212">
        <f>SUM(B19:B21)</f>
        <v>107339.96</v>
      </c>
      <c r="C23" s="219" t="s">
        <v>67</v>
      </c>
      <c r="D23" s="212">
        <f>D6+D10</f>
        <v>107339.96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</row>
    <row r="24" spans="6:241" ht="19.5" customHeight="1"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5"/>
      <c r="FC24" s="195"/>
      <c r="FD24" s="195"/>
      <c r="FE24" s="195"/>
      <c r="FF24" s="195"/>
      <c r="FG24" s="195"/>
      <c r="FH24" s="195"/>
      <c r="FI24" s="195"/>
      <c r="FJ24" s="195"/>
      <c r="FK24" s="195"/>
      <c r="FL24" s="195"/>
      <c r="FM24" s="195"/>
      <c r="FN24" s="195"/>
      <c r="FO24" s="195"/>
      <c r="FP24" s="195"/>
      <c r="FQ24" s="195"/>
      <c r="FR24" s="195"/>
      <c r="FS24" s="195"/>
      <c r="FT24" s="195"/>
      <c r="FU24" s="195"/>
      <c r="FV24" s="195"/>
      <c r="FW24" s="195"/>
      <c r="FX24" s="195"/>
      <c r="FY24" s="195"/>
      <c r="FZ24" s="195"/>
      <c r="GA24" s="195"/>
      <c r="GB24" s="195"/>
      <c r="GC24" s="195"/>
      <c r="GD24" s="195"/>
      <c r="GE24" s="195"/>
      <c r="GF24" s="195"/>
      <c r="GG24" s="195"/>
      <c r="GH24" s="195"/>
      <c r="GI24" s="195"/>
      <c r="GJ24" s="195"/>
      <c r="GK24" s="195"/>
      <c r="GL24" s="195"/>
      <c r="GM24" s="195"/>
      <c r="GN24" s="195"/>
      <c r="GO24" s="195"/>
      <c r="GP24" s="195"/>
      <c r="GQ24" s="195"/>
      <c r="GR24" s="195"/>
      <c r="GS24" s="195"/>
      <c r="GT24" s="195"/>
      <c r="GU24" s="195"/>
      <c r="GV24" s="195"/>
      <c r="GW24" s="195"/>
      <c r="GX24" s="195"/>
      <c r="GY24" s="195"/>
      <c r="GZ24" s="195"/>
      <c r="HA24" s="195"/>
      <c r="HB24" s="195"/>
      <c r="HC24" s="195"/>
      <c r="HD24" s="195"/>
      <c r="HE24" s="195"/>
      <c r="HF24" s="195"/>
      <c r="HG24" s="195"/>
      <c r="HH24" s="195"/>
      <c r="HI24" s="195"/>
      <c r="HJ24" s="195"/>
      <c r="HK24" s="195"/>
      <c r="HL24" s="195"/>
      <c r="HM24" s="195"/>
      <c r="HN24" s="195"/>
      <c r="HO24" s="195"/>
      <c r="HP24" s="195"/>
      <c r="HQ24" s="195"/>
      <c r="HR24" s="195"/>
      <c r="HS24" s="195"/>
      <c r="HT24" s="195"/>
      <c r="HU24" s="195"/>
      <c r="HV24" s="195"/>
      <c r="HW24" s="195"/>
      <c r="HX24" s="195"/>
      <c r="HY24" s="195"/>
      <c r="HZ24" s="195"/>
      <c r="IA24" s="195"/>
      <c r="IB24" s="195"/>
      <c r="IC24" s="195"/>
      <c r="ID24" s="195"/>
      <c r="IE24" s="195"/>
      <c r="IF24" s="195"/>
      <c r="IG24" s="19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view="pageBreakPreview" zoomScale="85" zoomScaleSheetLayoutView="85" workbookViewId="0" topLeftCell="A1">
      <selection activeCell="Q8" sqref="Q8:Q30"/>
    </sheetView>
  </sheetViews>
  <sheetFormatPr defaultColWidth="9.16015625" defaultRowHeight="11.25"/>
  <cols>
    <col min="1" max="1" width="9" style="148" customWidth="1"/>
    <col min="2" max="2" width="8" style="148" customWidth="1"/>
    <col min="3" max="3" width="8.5" style="148" customWidth="1"/>
    <col min="4" max="4" width="39.16015625" style="148" customWidth="1"/>
    <col min="5" max="11" width="17" style="148" customWidth="1"/>
    <col min="12" max="12" width="23" style="148" customWidth="1"/>
    <col min="13" max="17" width="17" style="148" customWidth="1"/>
    <col min="18" max="20" width="9.16015625" style="148" customWidth="1"/>
    <col min="21" max="21" width="10" style="148" bestFit="1" customWidth="1"/>
    <col min="22" max="16384" width="9.16015625" style="148" customWidth="1"/>
  </cols>
  <sheetData>
    <row r="1" spans="1:5" ht="18.75" customHeight="1">
      <c r="A1" s="151"/>
      <c r="B1" s="152"/>
      <c r="E1" s="153"/>
    </row>
    <row r="2" spans="1:17" ht="25.5" customHeight="1">
      <c r="A2" s="154" t="s">
        <v>127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2:17" ht="17.25" customHeight="1">
      <c r="B3" s="150"/>
      <c r="Q3" s="187" t="s">
        <v>15</v>
      </c>
    </row>
    <row r="4" spans="1:17" ht="21.75" customHeight="1">
      <c r="A4" s="155" t="s">
        <v>70</v>
      </c>
      <c r="B4" s="156"/>
      <c r="C4" s="157"/>
      <c r="D4" s="158" t="s">
        <v>119</v>
      </c>
      <c r="E4" s="159" t="s">
        <v>120</v>
      </c>
      <c r="F4" s="181" t="s">
        <v>121</v>
      </c>
      <c r="G4" s="182"/>
      <c r="H4" s="182"/>
      <c r="I4" s="182"/>
      <c r="J4" s="182"/>
      <c r="K4" s="182"/>
      <c r="L4" s="182"/>
      <c r="M4" s="182"/>
      <c r="N4" s="182"/>
      <c r="O4" s="183"/>
      <c r="P4" s="184"/>
      <c r="Q4" s="159" t="s">
        <v>122</v>
      </c>
    </row>
    <row r="5" spans="1:17" ht="21.75" customHeight="1">
      <c r="A5" s="161" t="s">
        <v>76</v>
      </c>
      <c r="B5" s="161" t="s">
        <v>77</v>
      </c>
      <c r="C5" s="162" t="s">
        <v>78</v>
      </c>
      <c r="D5" s="163"/>
      <c r="E5" s="159"/>
      <c r="F5" s="162" t="s">
        <v>123</v>
      </c>
      <c r="G5" s="162"/>
      <c r="H5" s="162"/>
      <c r="I5" s="162"/>
      <c r="J5" s="162"/>
      <c r="K5" s="162"/>
      <c r="L5" s="179" t="s">
        <v>124</v>
      </c>
      <c r="M5" s="185" t="s">
        <v>125</v>
      </c>
      <c r="N5" s="186"/>
      <c r="O5" s="186"/>
      <c r="P5" s="186"/>
      <c r="Q5" s="159"/>
    </row>
    <row r="6" spans="1:17" ht="39" customHeight="1">
      <c r="A6" s="162"/>
      <c r="B6" s="162"/>
      <c r="C6" s="162"/>
      <c r="D6" s="163"/>
      <c r="E6" s="159"/>
      <c r="F6" s="162" t="s">
        <v>128</v>
      </c>
      <c r="G6" s="162" t="s">
        <v>129</v>
      </c>
      <c r="H6" s="162" t="s">
        <v>130</v>
      </c>
      <c r="I6" s="162" t="s">
        <v>131</v>
      </c>
      <c r="J6" s="162" t="s">
        <v>132</v>
      </c>
      <c r="K6" s="162" t="s">
        <v>116</v>
      </c>
      <c r="L6" s="179" t="s">
        <v>133</v>
      </c>
      <c r="M6" s="158" t="s">
        <v>134</v>
      </c>
      <c r="N6" s="158" t="s">
        <v>135</v>
      </c>
      <c r="O6" s="158" t="s">
        <v>136</v>
      </c>
      <c r="P6" s="158" t="s">
        <v>137</v>
      </c>
      <c r="Q6" s="159"/>
    </row>
    <row r="7" spans="1:17" ht="21.75" customHeight="1">
      <c r="A7" s="164" t="s">
        <v>79</v>
      </c>
      <c r="B7" s="164" t="s">
        <v>79</v>
      </c>
      <c r="C7" s="165" t="s">
        <v>79</v>
      </c>
      <c r="D7" s="166"/>
      <c r="E7" s="167">
        <f>SUM(F7:Q7)</f>
        <v>107339.95999999999</v>
      </c>
      <c r="F7" s="168">
        <f>SUM(F8:F30)</f>
        <v>43029</v>
      </c>
      <c r="G7" s="168">
        <f aca="true" t="shared" si="0" ref="G7:Q7">SUM(G8:G30)</f>
        <v>10757</v>
      </c>
      <c r="H7" s="168">
        <f t="shared" si="0"/>
        <v>8606</v>
      </c>
      <c r="I7" s="168">
        <f t="shared" si="0"/>
        <v>3227</v>
      </c>
      <c r="J7" s="168">
        <f t="shared" si="0"/>
        <v>645</v>
      </c>
      <c r="K7" s="168">
        <f t="shared" si="0"/>
        <v>5379</v>
      </c>
      <c r="L7" s="168">
        <f t="shared" si="0"/>
        <v>714</v>
      </c>
      <c r="M7" s="168">
        <f t="shared" si="0"/>
        <v>5.94</v>
      </c>
      <c r="N7" s="168">
        <f t="shared" si="0"/>
        <v>0.36</v>
      </c>
      <c r="O7" s="168">
        <f t="shared" si="0"/>
        <v>23.76</v>
      </c>
      <c r="P7" s="168">
        <f t="shared" si="0"/>
        <v>0.9</v>
      </c>
      <c r="Q7" s="168">
        <f t="shared" si="0"/>
        <v>34952</v>
      </c>
    </row>
    <row r="8" spans="1:17" s="149" customFormat="1" ht="21.75" customHeight="1">
      <c r="A8" s="169" t="s">
        <v>80</v>
      </c>
      <c r="B8" s="169" t="s">
        <v>81</v>
      </c>
      <c r="C8" s="169" t="s">
        <v>82</v>
      </c>
      <c r="D8" s="170" t="s">
        <v>83</v>
      </c>
      <c r="E8" s="167">
        <f aca="true" t="shared" si="1" ref="E8:E30">SUM(F8:Q8)</f>
        <v>224.96</v>
      </c>
      <c r="F8" s="171">
        <v>155</v>
      </c>
      <c r="G8" s="171">
        <v>39</v>
      </c>
      <c r="H8" s="171"/>
      <c r="I8" s="171"/>
      <c r="J8" s="171"/>
      <c r="K8" s="171"/>
      <c r="L8" s="171"/>
      <c r="M8" s="171">
        <v>5.94</v>
      </c>
      <c r="N8" s="171">
        <v>0.36</v>
      </c>
      <c r="O8" s="171">
        <v>23.76</v>
      </c>
      <c r="P8" s="171">
        <v>0.9</v>
      </c>
      <c r="Q8" s="188"/>
    </row>
    <row r="9" spans="1:17" s="149" customFormat="1" ht="21.75" customHeight="1">
      <c r="A9" s="169" t="s">
        <v>80</v>
      </c>
      <c r="B9" s="169" t="s">
        <v>81</v>
      </c>
      <c r="C9" s="169" t="s">
        <v>84</v>
      </c>
      <c r="D9" s="170" t="s">
        <v>85</v>
      </c>
      <c r="E9" s="167">
        <f t="shared" si="1"/>
        <v>72</v>
      </c>
      <c r="F9" s="171">
        <v>0</v>
      </c>
      <c r="G9" s="171">
        <v>0</v>
      </c>
      <c r="H9" s="171"/>
      <c r="I9" s="171"/>
      <c r="J9" s="171"/>
      <c r="K9" s="171"/>
      <c r="L9" s="180"/>
      <c r="M9" s="171"/>
      <c r="N9" s="171"/>
      <c r="O9" s="171"/>
      <c r="P9" s="171"/>
      <c r="Q9" s="188">
        <v>72</v>
      </c>
    </row>
    <row r="10" spans="1:17" s="150" customFormat="1" ht="21.75" customHeight="1">
      <c r="A10" s="169" t="s">
        <v>80</v>
      </c>
      <c r="B10" s="169" t="s">
        <v>81</v>
      </c>
      <c r="C10" s="169" t="s">
        <v>82</v>
      </c>
      <c r="D10" s="172" t="s">
        <v>86</v>
      </c>
      <c r="E10" s="167">
        <f t="shared" si="1"/>
        <v>719</v>
      </c>
      <c r="F10" s="171">
        <v>567</v>
      </c>
      <c r="G10" s="171">
        <v>142</v>
      </c>
      <c r="H10" s="171"/>
      <c r="I10" s="171"/>
      <c r="J10" s="171">
        <v>10</v>
      </c>
      <c r="K10" s="171"/>
      <c r="L10" s="171"/>
      <c r="M10" s="171"/>
      <c r="N10" s="171"/>
      <c r="O10" s="171"/>
      <c r="P10" s="171"/>
      <c r="Q10" s="188"/>
    </row>
    <row r="11" spans="1:17" ht="21.75" customHeight="1">
      <c r="A11" s="169" t="s">
        <v>80</v>
      </c>
      <c r="B11" s="169" t="s">
        <v>84</v>
      </c>
      <c r="C11" s="169" t="s">
        <v>81</v>
      </c>
      <c r="D11" s="170" t="s">
        <v>87</v>
      </c>
      <c r="E11" s="167">
        <f t="shared" si="1"/>
        <v>3834</v>
      </c>
      <c r="F11" s="173">
        <v>0</v>
      </c>
      <c r="G11" s="173">
        <v>0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88">
        <v>3834</v>
      </c>
    </row>
    <row r="12" spans="1:17" ht="21.75" customHeight="1">
      <c r="A12" s="169" t="s">
        <v>80</v>
      </c>
      <c r="B12" s="169" t="s">
        <v>84</v>
      </c>
      <c r="C12" s="169" t="s">
        <v>84</v>
      </c>
      <c r="D12" s="170" t="s">
        <v>88</v>
      </c>
      <c r="E12" s="167">
        <f t="shared" si="1"/>
        <v>38639</v>
      </c>
      <c r="F12" s="173">
        <v>20486</v>
      </c>
      <c r="G12" s="173">
        <v>5121</v>
      </c>
      <c r="H12" s="173"/>
      <c r="I12" s="173"/>
      <c r="J12" s="173">
        <v>305</v>
      </c>
      <c r="K12" s="173"/>
      <c r="L12" s="173"/>
      <c r="M12" s="173"/>
      <c r="N12" s="173"/>
      <c r="O12" s="173"/>
      <c r="P12" s="173"/>
      <c r="Q12" s="188">
        <v>12727</v>
      </c>
    </row>
    <row r="13" spans="1:17" ht="21.75" customHeight="1">
      <c r="A13" s="169" t="s">
        <v>80</v>
      </c>
      <c r="B13" s="169" t="s">
        <v>84</v>
      </c>
      <c r="C13" s="169" t="s">
        <v>89</v>
      </c>
      <c r="D13" s="172" t="s">
        <v>90</v>
      </c>
      <c r="E13" s="167">
        <f t="shared" si="1"/>
        <v>31862</v>
      </c>
      <c r="F13" s="173">
        <v>15302</v>
      </c>
      <c r="G13" s="173">
        <v>3825</v>
      </c>
      <c r="H13" s="173"/>
      <c r="I13" s="173"/>
      <c r="J13" s="173">
        <v>230</v>
      </c>
      <c r="K13" s="173"/>
      <c r="L13" s="173"/>
      <c r="M13" s="173"/>
      <c r="N13" s="173"/>
      <c r="O13" s="173"/>
      <c r="P13" s="173"/>
      <c r="Q13" s="188">
        <v>12505</v>
      </c>
    </row>
    <row r="14" spans="1:17" ht="21.75" customHeight="1">
      <c r="A14" s="169" t="s">
        <v>80</v>
      </c>
      <c r="B14" s="169" t="s">
        <v>84</v>
      </c>
      <c r="C14" s="169" t="s">
        <v>91</v>
      </c>
      <c r="D14" s="172" t="s">
        <v>92</v>
      </c>
      <c r="E14" s="167">
        <f t="shared" si="1"/>
        <v>8337</v>
      </c>
      <c r="F14" s="173">
        <v>4833</v>
      </c>
      <c r="G14" s="173">
        <v>1208</v>
      </c>
      <c r="H14" s="173"/>
      <c r="I14" s="173"/>
      <c r="J14" s="173">
        <v>73</v>
      </c>
      <c r="K14" s="173"/>
      <c r="L14" s="173"/>
      <c r="M14" s="173"/>
      <c r="N14" s="173"/>
      <c r="O14" s="173"/>
      <c r="P14" s="173"/>
      <c r="Q14" s="188">
        <v>2223</v>
      </c>
    </row>
    <row r="15" spans="1:17" ht="21.75" customHeight="1">
      <c r="A15" s="169" t="s">
        <v>80</v>
      </c>
      <c r="B15" s="169" t="s">
        <v>84</v>
      </c>
      <c r="C15" s="169" t="s">
        <v>82</v>
      </c>
      <c r="D15" s="170" t="s">
        <v>93</v>
      </c>
      <c r="E15" s="167">
        <f t="shared" si="1"/>
        <v>95</v>
      </c>
      <c r="F15" s="173">
        <v>0</v>
      </c>
      <c r="G15" s="173">
        <v>0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88">
        <v>95</v>
      </c>
    </row>
    <row r="16" spans="1:17" ht="21.75" customHeight="1">
      <c r="A16" s="169" t="s">
        <v>80</v>
      </c>
      <c r="B16" s="169" t="s">
        <v>89</v>
      </c>
      <c r="C16" s="169" t="s">
        <v>84</v>
      </c>
      <c r="D16" s="170" t="s">
        <v>94</v>
      </c>
      <c r="E16" s="167">
        <f t="shared" si="1"/>
        <v>2413</v>
      </c>
      <c r="F16" s="173">
        <v>1158</v>
      </c>
      <c r="G16" s="173">
        <v>290</v>
      </c>
      <c r="H16" s="173"/>
      <c r="I16" s="173"/>
      <c r="J16" s="173">
        <v>19</v>
      </c>
      <c r="K16" s="173"/>
      <c r="L16" s="173"/>
      <c r="M16" s="173"/>
      <c r="N16" s="173"/>
      <c r="O16" s="173"/>
      <c r="P16" s="173"/>
      <c r="Q16" s="188">
        <v>946</v>
      </c>
    </row>
    <row r="17" spans="1:17" ht="21.75" customHeight="1">
      <c r="A17" s="169" t="s">
        <v>80</v>
      </c>
      <c r="B17" s="169" t="s">
        <v>95</v>
      </c>
      <c r="C17" s="169" t="s">
        <v>81</v>
      </c>
      <c r="D17" s="170" t="s">
        <v>96</v>
      </c>
      <c r="E17" s="167">
        <f t="shared" si="1"/>
        <v>315</v>
      </c>
      <c r="F17" s="173">
        <v>249</v>
      </c>
      <c r="G17" s="173">
        <v>62</v>
      </c>
      <c r="H17" s="173"/>
      <c r="I17" s="173"/>
      <c r="J17" s="173">
        <v>4</v>
      </c>
      <c r="K17" s="173"/>
      <c r="L17" s="173"/>
      <c r="M17" s="173"/>
      <c r="N17" s="173"/>
      <c r="O17" s="173"/>
      <c r="P17" s="173"/>
      <c r="Q17" s="188"/>
    </row>
    <row r="18" spans="1:17" ht="21.75" customHeight="1">
      <c r="A18" s="169" t="s">
        <v>80</v>
      </c>
      <c r="B18" s="169" t="s">
        <v>97</v>
      </c>
      <c r="C18" s="169" t="s">
        <v>81</v>
      </c>
      <c r="D18" s="172" t="s">
        <v>98</v>
      </c>
      <c r="E18" s="167">
        <f t="shared" si="1"/>
        <v>353</v>
      </c>
      <c r="F18" s="173">
        <v>279</v>
      </c>
      <c r="G18" s="173">
        <v>70</v>
      </c>
      <c r="H18" s="173"/>
      <c r="I18" s="173"/>
      <c r="J18" s="173">
        <v>4</v>
      </c>
      <c r="K18" s="173"/>
      <c r="L18" s="173"/>
      <c r="M18" s="173"/>
      <c r="N18" s="173"/>
      <c r="O18" s="173"/>
      <c r="P18" s="173"/>
      <c r="Q18" s="189"/>
    </row>
    <row r="19" spans="1:17" ht="21.75" customHeight="1">
      <c r="A19" s="169" t="s">
        <v>80</v>
      </c>
      <c r="B19" s="169" t="s">
        <v>97</v>
      </c>
      <c r="C19" s="169" t="s">
        <v>82</v>
      </c>
      <c r="D19" s="172" t="s">
        <v>99</v>
      </c>
      <c r="E19" s="167">
        <f t="shared" si="1"/>
        <v>50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88">
        <v>50</v>
      </c>
    </row>
    <row r="20" spans="1:17" ht="21.75" customHeight="1">
      <c r="A20" s="169" t="s">
        <v>80</v>
      </c>
      <c r="B20" s="169" t="s">
        <v>100</v>
      </c>
      <c r="C20" s="169" t="s">
        <v>81</v>
      </c>
      <c r="D20" s="172" t="s">
        <v>101</v>
      </c>
      <c r="E20" s="167">
        <f t="shared" si="1"/>
        <v>800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88">
        <v>800</v>
      </c>
    </row>
    <row r="21" spans="1:17" ht="21.75" customHeight="1">
      <c r="A21" s="169" t="s">
        <v>80</v>
      </c>
      <c r="B21" s="169" t="s">
        <v>100</v>
      </c>
      <c r="C21" s="169" t="s">
        <v>84</v>
      </c>
      <c r="D21" s="172" t="s">
        <v>102</v>
      </c>
      <c r="E21" s="167">
        <f t="shared" si="1"/>
        <v>200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88">
        <v>200</v>
      </c>
    </row>
    <row r="22" spans="1:17" ht="21.75" customHeight="1">
      <c r="A22" s="169" t="s">
        <v>80</v>
      </c>
      <c r="B22" s="169" t="s">
        <v>100</v>
      </c>
      <c r="C22" s="169" t="s">
        <v>89</v>
      </c>
      <c r="D22" s="172" t="s">
        <v>103</v>
      </c>
      <c r="E22" s="167">
        <f t="shared" si="1"/>
        <v>300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88">
        <v>300</v>
      </c>
    </row>
    <row r="23" spans="1:17" ht="21.75" customHeight="1">
      <c r="A23" s="169" t="s">
        <v>80</v>
      </c>
      <c r="B23" s="169" t="s">
        <v>100</v>
      </c>
      <c r="C23" s="169" t="s">
        <v>91</v>
      </c>
      <c r="D23" s="174" t="s">
        <v>104</v>
      </c>
      <c r="E23" s="167">
        <f t="shared" si="1"/>
        <v>50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88">
        <v>50</v>
      </c>
    </row>
    <row r="24" spans="1:17" ht="21.75" customHeight="1">
      <c r="A24" s="169" t="s">
        <v>80</v>
      </c>
      <c r="B24" s="169" t="s">
        <v>100</v>
      </c>
      <c r="C24" s="169" t="s">
        <v>105</v>
      </c>
      <c r="D24" s="170" t="s">
        <v>106</v>
      </c>
      <c r="E24" s="167">
        <f t="shared" si="1"/>
        <v>350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88">
        <v>350</v>
      </c>
    </row>
    <row r="25" spans="1:17" ht="21.75" customHeight="1">
      <c r="A25" s="169" t="s">
        <v>80</v>
      </c>
      <c r="B25" s="169" t="s">
        <v>100</v>
      </c>
      <c r="C25" s="169" t="s">
        <v>107</v>
      </c>
      <c r="D25" s="170" t="s">
        <v>108</v>
      </c>
      <c r="E25" s="167">
        <f t="shared" si="1"/>
        <v>800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88">
        <v>800</v>
      </c>
    </row>
    <row r="26" spans="1:17" ht="21.75" customHeight="1">
      <c r="A26" s="169" t="s">
        <v>109</v>
      </c>
      <c r="B26" s="169" t="s">
        <v>105</v>
      </c>
      <c r="C26" s="169" t="s">
        <v>105</v>
      </c>
      <c r="D26" s="175" t="s">
        <v>110</v>
      </c>
      <c r="E26" s="167">
        <f t="shared" si="1"/>
        <v>8606</v>
      </c>
      <c r="F26" s="173"/>
      <c r="G26" s="173"/>
      <c r="H26" s="171">
        <v>8606</v>
      </c>
      <c r="I26" s="173"/>
      <c r="J26" s="173"/>
      <c r="K26" s="173"/>
      <c r="L26" s="173"/>
      <c r="M26" s="173"/>
      <c r="N26" s="173"/>
      <c r="O26" s="173"/>
      <c r="P26" s="173"/>
      <c r="Q26" s="188"/>
    </row>
    <row r="27" spans="1:17" ht="21.75" customHeight="1">
      <c r="A27" s="169" t="s">
        <v>111</v>
      </c>
      <c r="B27" s="169" t="s">
        <v>112</v>
      </c>
      <c r="C27" s="169" t="s">
        <v>81</v>
      </c>
      <c r="D27" s="170" t="s">
        <v>113</v>
      </c>
      <c r="E27" s="167">
        <f t="shared" si="1"/>
        <v>12</v>
      </c>
      <c r="F27" s="173"/>
      <c r="G27" s="173"/>
      <c r="H27" s="176"/>
      <c r="I27" s="171">
        <v>12</v>
      </c>
      <c r="J27" s="173"/>
      <c r="K27" s="173"/>
      <c r="L27" s="173"/>
      <c r="M27" s="173"/>
      <c r="N27" s="173"/>
      <c r="O27" s="173"/>
      <c r="P27" s="173"/>
      <c r="Q27" s="188"/>
    </row>
    <row r="28" spans="1:17" ht="21.75" customHeight="1">
      <c r="A28" s="169" t="s">
        <v>111</v>
      </c>
      <c r="B28" s="169" t="s">
        <v>112</v>
      </c>
      <c r="C28" s="169" t="s">
        <v>84</v>
      </c>
      <c r="D28" s="170" t="s">
        <v>114</v>
      </c>
      <c r="E28" s="167">
        <f t="shared" si="1"/>
        <v>3215</v>
      </c>
      <c r="F28" s="173"/>
      <c r="G28" s="173"/>
      <c r="H28" s="173"/>
      <c r="I28" s="171">
        <v>3215</v>
      </c>
      <c r="J28" s="173"/>
      <c r="K28" s="173"/>
      <c r="L28" s="173"/>
      <c r="M28" s="173"/>
      <c r="N28" s="173"/>
      <c r="O28" s="173"/>
      <c r="P28" s="173"/>
      <c r="Q28" s="188"/>
    </row>
    <row r="29" spans="1:17" ht="21.75" customHeight="1">
      <c r="A29" s="169" t="s">
        <v>115</v>
      </c>
      <c r="B29" s="169" t="s">
        <v>84</v>
      </c>
      <c r="C29" s="169" t="s">
        <v>81</v>
      </c>
      <c r="D29" s="177" t="s">
        <v>116</v>
      </c>
      <c r="E29" s="167">
        <f t="shared" si="1"/>
        <v>5379</v>
      </c>
      <c r="F29" s="173"/>
      <c r="G29" s="173"/>
      <c r="H29" s="173"/>
      <c r="I29" s="176"/>
      <c r="J29" s="173"/>
      <c r="K29" s="171">
        <v>5379</v>
      </c>
      <c r="L29" s="173"/>
      <c r="M29" s="173"/>
      <c r="N29" s="173"/>
      <c r="O29" s="173"/>
      <c r="P29" s="173"/>
      <c r="Q29" s="188"/>
    </row>
    <row r="30" spans="1:17" ht="21.75" customHeight="1">
      <c r="A30" s="178" t="s">
        <v>109</v>
      </c>
      <c r="B30" s="178" t="s">
        <v>105</v>
      </c>
      <c r="C30" s="169" t="s">
        <v>81</v>
      </c>
      <c r="D30" s="177" t="s">
        <v>117</v>
      </c>
      <c r="E30" s="167">
        <f t="shared" si="1"/>
        <v>714</v>
      </c>
      <c r="F30" s="173"/>
      <c r="G30" s="173"/>
      <c r="H30" s="173"/>
      <c r="I30" s="173"/>
      <c r="J30" s="173"/>
      <c r="K30" s="173"/>
      <c r="L30" s="171">
        <v>714</v>
      </c>
      <c r="M30" s="173"/>
      <c r="N30" s="173"/>
      <c r="O30" s="173"/>
      <c r="P30" s="173"/>
      <c r="Q30" s="18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5" zoomScaleNormal="85" zoomScaleSheetLayoutView="100" workbookViewId="0" topLeftCell="A1">
      <selection activeCell="K29" sqref="K29"/>
    </sheetView>
  </sheetViews>
  <sheetFormatPr defaultColWidth="9.16015625" defaultRowHeight="11.25"/>
  <cols>
    <col min="1" max="1" width="9" style="148" customWidth="1"/>
    <col min="2" max="2" width="8" style="148" customWidth="1"/>
    <col min="3" max="3" width="8.5" style="148" customWidth="1"/>
    <col min="4" max="4" width="39.16015625" style="148" customWidth="1"/>
    <col min="5" max="11" width="17" style="148" customWidth="1"/>
    <col min="12" max="12" width="23" style="148" customWidth="1"/>
    <col min="13" max="16" width="17" style="148" customWidth="1"/>
    <col min="17" max="19" width="9.16015625" style="148" customWidth="1"/>
    <col min="20" max="20" width="10" style="148" bestFit="1" customWidth="1"/>
    <col min="21" max="16384" width="9.16015625" style="148" customWidth="1"/>
  </cols>
  <sheetData>
    <row r="1" spans="1:5" s="148" customFormat="1" ht="18.75" customHeight="1">
      <c r="A1" s="151"/>
      <c r="B1" s="152"/>
      <c r="E1" s="153"/>
    </row>
    <row r="2" spans="1:16" s="148" customFormat="1" ht="25.5" customHeight="1">
      <c r="A2" s="154" t="s">
        <v>138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="148" customFormat="1" ht="17.25" customHeight="1">
      <c r="B3" s="150"/>
    </row>
    <row r="4" spans="1:16" s="148" customFormat="1" ht="21.75" customHeight="1">
      <c r="A4" s="155" t="s">
        <v>70</v>
      </c>
      <c r="B4" s="156"/>
      <c r="C4" s="157"/>
      <c r="D4" s="158" t="s">
        <v>119</v>
      </c>
      <c r="E4" s="159" t="s">
        <v>120</v>
      </c>
      <c r="F4" s="160" t="s">
        <v>121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6" s="148" customFormat="1" ht="21.75" customHeight="1">
      <c r="A5" s="161" t="s">
        <v>76</v>
      </c>
      <c r="B5" s="161" t="s">
        <v>77</v>
      </c>
      <c r="C5" s="162" t="s">
        <v>78</v>
      </c>
      <c r="D5" s="163"/>
      <c r="E5" s="159"/>
      <c r="F5" s="162" t="s">
        <v>123</v>
      </c>
      <c r="G5" s="162"/>
      <c r="H5" s="162"/>
      <c r="I5" s="162"/>
      <c r="J5" s="162"/>
      <c r="K5" s="162"/>
      <c r="L5" s="179" t="s">
        <v>124</v>
      </c>
      <c r="M5" s="162" t="s">
        <v>125</v>
      </c>
      <c r="N5" s="162"/>
      <c r="O5" s="162"/>
      <c r="P5" s="162"/>
    </row>
    <row r="6" spans="1:16" s="148" customFormat="1" ht="39" customHeight="1">
      <c r="A6" s="162"/>
      <c r="B6" s="162"/>
      <c r="C6" s="162"/>
      <c r="D6" s="163"/>
      <c r="E6" s="159"/>
      <c r="F6" s="162" t="s">
        <v>128</v>
      </c>
      <c r="G6" s="162" t="s">
        <v>129</v>
      </c>
      <c r="H6" s="162" t="s">
        <v>130</v>
      </c>
      <c r="I6" s="162" t="s">
        <v>131</v>
      </c>
      <c r="J6" s="162" t="s">
        <v>132</v>
      </c>
      <c r="K6" s="162" t="s">
        <v>116</v>
      </c>
      <c r="L6" s="179" t="s">
        <v>133</v>
      </c>
      <c r="M6" s="162" t="s">
        <v>134</v>
      </c>
      <c r="N6" s="162" t="s">
        <v>135</v>
      </c>
      <c r="O6" s="162" t="s">
        <v>136</v>
      </c>
      <c r="P6" s="162" t="s">
        <v>137</v>
      </c>
    </row>
    <row r="7" spans="1:16" s="148" customFormat="1" ht="21.75" customHeight="1">
      <c r="A7" s="164" t="s">
        <v>79</v>
      </c>
      <c r="B7" s="164" t="s">
        <v>79</v>
      </c>
      <c r="C7" s="165" t="s">
        <v>79</v>
      </c>
      <c r="D7" s="166"/>
      <c r="E7" s="167">
        <f aca="true" t="shared" si="0" ref="E7:E30">SUM(F7:P7)</f>
        <v>72387.95999999999</v>
      </c>
      <c r="F7" s="168">
        <f aca="true" t="shared" si="1" ref="F7:Q7">SUM(F8:F30)</f>
        <v>43029</v>
      </c>
      <c r="G7" s="168">
        <f t="shared" si="1"/>
        <v>10757</v>
      </c>
      <c r="H7" s="168">
        <f t="shared" si="1"/>
        <v>8606</v>
      </c>
      <c r="I7" s="168">
        <f t="shared" si="1"/>
        <v>3227</v>
      </c>
      <c r="J7" s="168">
        <f t="shared" si="1"/>
        <v>645</v>
      </c>
      <c r="K7" s="168">
        <f t="shared" si="1"/>
        <v>5379</v>
      </c>
      <c r="L7" s="168">
        <f t="shared" si="1"/>
        <v>714</v>
      </c>
      <c r="M7" s="168">
        <f t="shared" si="1"/>
        <v>5.94</v>
      </c>
      <c r="N7" s="168">
        <f t="shared" si="1"/>
        <v>0.36</v>
      </c>
      <c r="O7" s="168">
        <f t="shared" si="1"/>
        <v>23.76</v>
      </c>
      <c r="P7" s="168">
        <f t="shared" si="1"/>
        <v>0.9</v>
      </c>
    </row>
    <row r="8" spans="1:16" s="149" customFormat="1" ht="21.75" customHeight="1">
      <c r="A8" s="169" t="s">
        <v>80</v>
      </c>
      <c r="B8" s="169" t="s">
        <v>81</v>
      </c>
      <c r="C8" s="169" t="s">
        <v>82</v>
      </c>
      <c r="D8" s="170" t="s">
        <v>83</v>
      </c>
      <c r="E8" s="167">
        <f t="shared" si="0"/>
        <v>224.96</v>
      </c>
      <c r="F8" s="171">
        <v>155</v>
      </c>
      <c r="G8" s="171">
        <v>39</v>
      </c>
      <c r="H8" s="171"/>
      <c r="I8" s="171"/>
      <c r="J8" s="171"/>
      <c r="K8" s="171"/>
      <c r="L8" s="171"/>
      <c r="M8" s="171">
        <v>5.94</v>
      </c>
      <c r="N8" s="171">
        <v>0.36</v>
      </c>
      <c r="O8" s="171">
        <v>23.76</v>
      </c>
      <c r="P8" s="171">
        <v>0.9</v>
      </c>
    </row>
    <row r="9" spans="1:16" s="149" customFormat="1" ht="21.75" customHeight="1">
      <c r="A9" s="169" t="s">
        <v>80</v>
      </c>
      <c r="B9" s="169" t="s">
        <v>81</v>
      </c>
      <c r="C9" s="169" t="s">
        <v>84</v>
      </c>
      <c r="D9" s="170" t="s">
        <v>85</v>
      </c>
      <c r="E9" s="167">
        <f t="shared" si="0"/>
        <v>0</v>
      </c>
      <c r="F9" s="171">
        <v>0</v>
      </c>
      <c r="G9" s="171">
        <v>0</v>
      </c>
      <c r="H9" s="171"/>
      <c r="I9" s="171"/>
      <c r="J9" s="171"/>
      <c r="K9" s="171"/>
      <c r="L9" s="180"/>
      <c r="M9" s="171"/>
      <c r="N9" s="171"/>
      <c r="O9" s="171"/>
      <c r="P9" s="171"/>
    </row>
    <row r="10" spans="1:16" s="150" customFormat="1" ht="21.75" customHeight="1">
      <c r="A10" s="169" t="s">
        <v>80</v>
      </c>
      <c r="B10" s="169" t="s">
        <v>81</v>
      </c>
      <c r="C10" s="169" t="s">
        <v>82</v>
      </c>
      <c r="D10" s="172" t="s">
        <v>86</v>
      </c>
      <c r="E10" s="167">
        <f t="shared" si="0"/>
        <v>719</v>
      </c>
      <c r="F10" s="171">
        <v>567</v>
      </c>
      <c r="G10" s="171">
        <v>142</v>
      </c>
      <c r="H10" s="171"/>
      <c r="I10" s="171"/>
      <c r="J10" s="171">
        <v>10</v>
      </c>
      <c r="K10" s="171"/>
      <c r="L10" s="171"/>
      <c r="M10" s="171"/>
      <c r="N10" s="171"/>
      <c r="O10" s="171"/>
      <c r="P10" s="171"/>
    </row>
    <row r="11" spans="1:16" s="148" customFormat="1" ht="21.75" customHeight="1">
      <c r="A11" s="169" t="s">
        <v>80</v>
      </c>
      <c r="B11" s="169" t="s">
        <v>84</v>
      </c>
      <c r="C11" s="169" t="s">
        <v>81</v>
      </c>
      <c r="D11" s="170" t="s">
        <v>87</v>
      </c>
      <c r="E11" s="167">
        <f t="shared" si="0"/>
        <v>0</v>
      </c>
      <c r="F11" s="173">
        <v>0</v>
      </c>
      <c r="G11" s="173">
        <v>0</v>
      </c>
      <c r="H11" s="173"/>
      <c r="I11" s="173"/>
      <c r="J11" s="173"/>
      <c r="K11" s="173"/>
      <c r="L11" s="173"/>
      <c r="M11" s="173"/>
      <c r="N11" s="173"/>
      <c r="O11" s="173"/>
      <c r="P11" s="173"/>
    </row>
    <row r="12" spans="1:16" s="148" customFormat="1" ht="21.75" customHeight="1">
      <c r="A12" s="169" t="s">
        <v>80</v>
      </c>
      <c r="B12" s="169" t="s">
        <v>84</v>
      </c>
      <c r="C12" s="169" t="s">
        <v>84</v>
      </c>
      <c r="D12" s="170" t="s">
        <v>88</v>
      </c>
      <c r="E12" s="167">
        <f t="shared" si="0"/>
        <v>25912</v>
      </c>
      <c r="F12" s="173">
        <v>20486</v>
      </c>
      <c r="G12" s="173">
        <v>5121</v>
      </c>
      <c r="H12" s="173"/>
      <c r="I12" s="173"/>
      <c r="J12" s="173">
        <v>305</v>
      </c>
      <c r="K12" s="173"/>
      <c r="L12" s="173"/>
      <c r="M12" s="173"/>
      <c r="N12" s="173"/>
      <c r="O12" s="173"/>
      <c r="P12" s="173"/>
    </row>
    <row r="13" spans="1:16" s="148" customFormat="1" ht="21.75" customHeight="1">
      <c r="A13" s="169" t="s">
        <v>80</v>
      </c>
      <c r="B13" s="169" t="s">
        <v>84</v>
      </c>
      <c r="C13" s="169" t="s">
        <v>89</v>
      </c>
      <c r="D13" s="172" t="s">
        <v>90</v>
      </c>
      <c r="E13" s="167">
        <f t="shared" si="0"/>
        <v>19357</v>
      </c>
      <c r="F13" s="173">
        <v>15302</v>
      </c>
      <c r="G13" s="173">
        <v>3825</v>
      </c>
      <c r="H13" s="173"/>
      <c r="I13" s="173"/>
      <c r="J13" s="173">
        <v>230</v>
      </c>
      <c r="K13" s="173"/>
      <c r="L13" s="173"/>
      <c r="M13" s="173"/>
      <c r="N13" s="173"/>
      <c r="O13" s="173"/>
      <c r="P13" s="173"/>
    </row>
    <row r="14" spans="1:16" s="148" customFormat="1" ht="21.75" customHeight="1">
      <c r="A14" s="169" t="s">
        <v>80</v>
      </c>
      <c r="B14" s="169" t="s">
        <v>84</v>
      </c>
      <c r="C14" s="169" t="s">
        <v>91</v>
      </c>
      <c r="D14" s="172" t="s">
        <v>92</v>
      </c>
      <c r="E14" s="167">
        <f t="shared" si="0"/>
        <v>6114</v>
      </c>
      <c r="F14" s="173">
        <v>4833</v>
      </c>
      <c r="G14" s="173">
        <v>1208</v>
      </c>
      <c r="H14" s="173"/>
      <c r="I14" s="173"/>
      <c r="J14" s="173">
        <v>73</v>
      </c>
      <c r="K14" s="173"/>
      <c r="L14" s="173"/>
      <c r="M14" s="173"/>
      <c r="N14" s="173"/>
      <c r="O14" s="173"/>
      <c r="P14" s="173"/>
    </row>
    <row r="15" spans="1:16" s="148" customFormat="1" ht="21.75" customHeight="1">
      <c r="A15" s="169" t="s">
        <v>80</v>
      </c>
      <c r="B15" s="169" t="s">
        <v>84</v>
      </c>
      <c r="C15" s="169" t="s">
        <v>82</v>
      </c>
      <c r="D15" s="170" t="s">
        <v>93</v>
      </c>
      <c r="E15" s="167">
        <f t="shared" si="0"/>
        <v>0</v>
      </c>
      <c r="F15" s="173">
        <v>0</v>
      </c>
      <c r="G15" s="173">
        <v>0</v>
      </c>
      <c r="H15" s="173"/>
      <c r="I15" s="173"/>
      <c r="J15" s="173"/>
      <c r="K15" s="173"/>
      <c r="L15" s="173"/>
      <c r="M15" s="173"/>
      <c r="N15" s="173"/>
      <c r="O15" s="173"/>
      <c r="P15" s="173"/>
    </row>
    <row r="16" spans="1:16" s="148" customFormat="1" ht="21.75" customHeight="1">
      <c r="A16" s="169" t="s">
        <v>80</v>
      </c>
      <c r="B16" s="169" t="s">
        <v>89</v>
      </c>
      <c r="C16" s="169" t="s">
        <v>84</v>
      </c>
      <c r="D16" s="170" t="s">
        <v>94</v>
      </c>
      <c r="E16" s="167">
        <f t="shared" si="0"/>
        <v>1467</v>
      </c>
      <c r="F16" s="173">
        <v>1158</v>
      </c>
      <c r="G16" s="173">
        <v>290</v>
      </c>
      <c r="H16" s="173"/>
      <c r="I16" s="173"/>
      <c r="J16" s="173">
        <v>19</v>
      </c>
      <c r="K16" s="173"/>
      <c r="L16" s="173"/>
      <c r="M16" s="173"/>
      <c r="N16" s="173"/>
      <c r="O16" s="173"/>
      <c r="P16" s="173"/>
    </row>
    <row r="17" spans="1:16" s="148" customFormat="1" ht="21.75" customHeight="1">
      <c r="A17" s="169" t="s">
        <v>80</v>
      </c>
      <c r="B17" s="169" t="s">
        <v>95</v>
      </c>
      <c r="C17" s="169" t="s">
        <v>81</v>
      </c>
      <c r="D17" s="170" t="s">
        <v>96</v>
      </c>
      <c r="E17" s="167">
        <f t="shared" si="0"/>
        <v>315</v>
      </c>
      <c r="F17" s="173">
        <v>249</v>
      </c>
      <c r="G17" s="173">
        <v>62</v>
      </c>
      <c r="H17" s="173"/>
      <c r="I17" s="173"/>
      <c r="J17" s="173">
        <v>4</v>
      </c>
      <c r="K17" s="173"/>
      <c r="L17" s="173"/>
      <c r="M17" s="173"/>
      <c r="N17" s="173"/>
      <c r="O17" s="173"/>
      <c r="P17" s="173"/>
    </row>
    <row r="18" spans="1:16" s="148" customFormat="1" ht="21.75" customHeight="1">
      <c r="A18" s="169" t="s">
        <v>80</v>
      </c>
      <c r="B18" s="169" t="s">
        <v>97</v>
      </c>
      <c r="C18" s="169" t="s">
        <v>81</v>
      </c>
      <c r="D18" s="172" t="s">
        <v>98</v>
      </c>
      <c r="E18" s="167">
        <f t="shared" si="0"/>
        <v>353</v>
      </c>
      <c r="F18" s="173">
        <v>279</v>
      </c>
      <c r="G18" s="173">
        <v>70</v>
      </c>
      <c r="H18" s="173"/>
      <c r="I18" s="173"/>
      <c r="J18" s="173">
        <v>4</v>
      </c>
      <c r="K18" s="173"/>
      <c r="L18" s="173"/>
      <c r="M18" s="173"/>
      <c r="N18" s="173"/>
      <c r="O18" s="173"/>
      <c r="P18" s="173"/>
    </row>
    <row r="19" spans="1:16" s="148" customFormat="1" ht="21.75" customHeight="1">
      <c r="A19" s="169" t="s">
        <v>80</v>
      </c>
      <c r="B19" s="169" t="s">
        <v>97</v>
      </c>
      <c r="C19" s="169" t="s">
        <v>82</v>
      </c>
      <c r="D19" s="172" t="s">
        <v>99</v>
      </c>
      <c r="E19" s="167">
        <f t="shared" si="0"/>
        <v>0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</row>
    <row r="20" spans="1:16" s="148" customFormat="1" ht="21.75" customHeight="1">
      <c r="A20" s="169" t="s">
        <v>80</v>
      </c>
      <c r="B20" s="169" t="s">
        <v>100</v>
      </c>
      <c r="C20" s="169" t="s">
        <v>81</v>
      </c>
      <c r="D20" s="172" t="s">
        <v>101</v>
      </c>
      <c r="E20" s="167">
        <f t="shared" si="0"/>
        <v>0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</row>
    <row r="21" spans="1:16" s="148" customFormat="1" ht="21.75" customHeight="1">
      <c r="A21" s="169" t="s">
        <v>80</v>
      </c>
      <c r="B21" s="169" t="s">
        <v>100</v>
      </c>
      <c r="C21" s="169" t="s">
        <v>84</v>
      </c>
      <c r="D21" s="172" t="s">
        <v>102</v>
      </c>
      <c r="E21" s="167">
        <f t="shared" si="0"/>
        <v>0</v>
      </c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1:16" s="148" customFormat="1" ht="21.75" customHeight="1">
      <c r="A22" s="169" t="s">
        <v>80</v>
      </c>
      <c r="B22" s="169" t="s">
        <v>100</v>
      </c>
      <c r="C22" s="169" t="s">
        <v>89</v>
      </c>
      <c r="D22" s="172" t="s">
        <v>103</v>
      </c>
      <c r="E22" s="167">
        <f t="shared" si="0"/>
        <v>0</v>
      </c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</row>
    <row r="23" spans="1:16" s="148" customFormat="1" ht="21.75" customHeight="1">
      <c r="A23" s="169" t="s">
        <v>80</v>
      </c>
      <c r="B23" s="169" t="s">
        <v>100</v>
      </c>
      <c r="C23" s="169" t="s">
        <v>91</v>
      </c>
      <c r="D23" s="174" t="s">
        <v>104</v>
      </c>
      <c r="E23" s="167">
        <f t="shared" si="0"/>
        <v>0</v>
      </c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</row>
    <row r="24" spans="1:16" s="148" customFormat="1" ht="21.75" customHeight="1">
      <c r="A24" s="169" t="s">
        <v>80</v>
      </c>
      <c r="B24" s="169" t="s">
        <v>100</v>
      </c>
      <c r="C24" s="169" t="s">
        <v>105</v>
      </c>
      <c r="D24" s="170" t="s">
        <v>106</v>
      </c>
      <c r="E24" s="167">
        <f t="shared" si="0"/>
        <v>0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</row>
    <row r="25" spans="1:16" s="148" customFormat="1" ht="21.75" customHeight="1">
      <c r="A25" s="169" t="s">
        <v>80</v>
      </c>
      <c r="B25" s="169" t="s">
        <v>100</v>
      </c>
      <c r="C25" s="169" t="s">
        <v>107</v>
      </c>
      <c r="D25" s="170" t="s">
        <v>108</v>
      </c>
      <c r="E25" s="167">
        <f t="shared" si="0"/>
        <v>0</v>
      </c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</row>
    <row r="26" spans="1:16" s="148" customFormat="1" ht="21.75" customHeight="1">
      <c r="A26" s="169" t="s">
        <v>109</v>
      </c>
      <c r="B26" s="169" t="s">
        <v>105</v>
      </c>
      <c r="C26" s="169" t="s">
        <v>105</v>
      </c>
      <c r="D26" s="175" t="s">
        <v>110</v>
      </c>
      <c r="E26" s="167">
        <f t="shared" si="0"/>
        <v>8606</v>
      </c>
      <c r="F26" s="173"/>
      <c r="G26" s="173"/>
      <c r="H26" s="171">
        <v>8606</v>
      </c>
      <c r="I26" s="173"/>
      <c r="J26" s="173"/>
      <c r="K26" s="173"/>
      <c r="L26" s="173"/>
      <c r="M26" s="173"/>
      <c r="N26" s="173"/>
      <c r="O26" s="173"/>
      <c r="P26" s="173"/>
    </row>
    <row r="27" spans="1:16" s="148" customFormat="1" ht="21.75" customHeight="1">
      <c r="A27" s="169" t="s">
        <v>111</v>
      </c>
      <c r="B27" s="169" t="s">
        <v>112</v>
      </c>
      <c r="C27" s="169" t="s">
        <v>81</v>
      </c>
      <c r="D27" s="170" t="s">
        <v>113</v>
      </c>
      <c r="E27" s="167">
        <f t="shared" si="0"/>
        <v>12</v>
      </c>
      <c r="F27" s="173"/>
      <c r="G27" s="173"/>
      <c r="H27" s="176"/>
      <c r="I27" s="171">
        <v>12</v>
      </c>
      <c r="J27" s="173"/>
      <c r="K27" s="173"/>
      <c r="L27" s="173"/>
      <c r="M27" s="173"/>
      <c r="N27" s="173"/>
      <c r="O27" s="173"/>
      <c r="P27" s="173"/>
    </row>
    <row r="28" spans="1:16" s="148" customFormat="1" ht="21.75" customHeight="1">
      <c r="A28" s="169" t="s">
        <v>111</v>
      </c>
      <c r="B28" s="169" t="s">
        <v>112</v>
      </c>
      <c r="C28" s="169" t="s">
        <v>84</v>
      </c>
      <c r="D28" s="170" t="s">
        <v>114</v>
      </c>
      <c r="E28" s="167">
        <f t="shared" si="0"/>
        <v>3215</v>
      </c>
      <c r="F28" s="173"/>
      <c r="G28" s="173"/>
      <c r="H28" s="173"/>
      <c r="I28" s="171">
        <v>3215</v>
      </c>
      <c r="J28" s="173"/>
      <c r="K28" s="173"/>
      <c r="L28" s="173"/>
      <c r="M28" s="173"/>
      <c r="N28" s="173"/>
      <c r="O28" s="173"/>
      <c r="P28" s="173"/>
    </row>
    <row r="29" spans="1:16" s="148" customFormat="1" ht="21.75" customHeight="1">
      <c r="A29" s="169" t="s">
        <v>115</v>
      </c>
      <c r="B29" s="169" t="s">
        <v>84</v>
      </c>
      <c r="C29" s="169" t="s">
        <v>81</v>
      </c>
      <c r="D29" s="177" t="s">
        <v>116</v>
      </c>
      <c r="E29" s="167">
        <f t="shared" si="0"/>
        <v>5379</v>
      </c>
      <c r="F29" s="173"/>
      <c r="G29" s="173"/>
      <c r="H29" s="173"/>
      <c r="I29" s="176"/>
      <c r="J29" s="173"/>
      <c r="K29" s="171">
        <v>5379</v>
      </c>
      <c r="L29" s="173"/>
      <c r="M29" s="173"/>
      <c r="N29" s="173"/>
      <c r="O29" s="173"/>
      <c r="P29" s="173"/>
    </row>
    <row r="30" spans="1:16" s="148" customFormat="1" ht="21.75" customHeight="1">
      <c r="A30" s="178" t="s">
        <v>109</v>
      </c>
      <c r="B30" s="178" t="s">
        <v>105</v>
      </c>
      <c r="C30" s="169" t="s">
        <v>81</v>
      </c>
      <c r="D30" s="177" t="s">
        <v>117</v>
      </c>
      <c r="E30" s="167">
        <f t="shared" si="0"/>
        <v>714</v>
      </c>
      <c r="F30" s="173"/>
      <c r="G30" s="173"/>
      <c r="H30" s="173"/>
      <c r="I30" s="173"/>
      <c r="J30" s="173"/>
      <c r="K30" s="173"/>
      <c r="L30" s="171">
        <v>714</v>
      </c>
      <c r="M30" s="173"/>
      <c r="N30" s="173"/>
      <c r="O30" s="173"/>
      <c r="P30" s="17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135"/>
    </row>
    <row r="2" spans="1:4" ht="46.5" customHeight="1">
      <c r="A2" s="136" t="s">
        <v>139</v>
      </c>
      <c r="B2" s="136"/>
      <c r="C2" s="136"/>
      <c r="D2" s="136"/>
    </row>
    <row r="3" spans="1:4" s="135" customFormat="1" ht="24" customHeight="1">
      <c r="A3" s="137"/>
      <c r="B3" s="138"/>
      <c r="C3" s="139"/>
      <c r="D3" s="139" t="s">
        <v>15</v>
      </c>
    </row>
    <row r="4" spans="1:4" s="135" customFormat="1" ht="38.25" customHeight="1">
      <c r="A4" s="140" t="s">
        <v>140</v>
      </c>
      <c r="B4" s="140" t="s">
        <v>141</v>
      </c>
      <c r="C4" s="140" t="s">
        <v>142</v>
      </c>
      <c r="D4" s="140" t="s">
        <v>143</v>
      </c>
    </row>
    <row r="5" spans="1:4" s="135" customFormat="1" ht="25.5" customHeight="1">
      <c r="A5" s="141" t="s">
        <v>144</v>
      </c>
      <c r="B5" s="142">
        <v>0</v>
      </c>
      <c r="C5" s="142"/>
      <c r="D5" s="142"/>
    </row>
    <row r="6" spans="1:4" s="135" customFormat="1" ht="25.5" customHeight="1">
      <c r="A6" s="141" t="s">
        <v>145</v>
      </c>
      <c r="B6" s="143"/>
      <c r="C6" s="143"/>
      <c r="D6" s="144"/>
    </row>
    <row r="7" spans="1:4" s="135" customFormat="1" ht="25.5" customHeight="1">
      <c r="A7" s="141" t="s">
        <v>146</v>
      </c>
      <c r="B7" s="143">
        <f>B8+B9</f>
        <v>0.9</v>
      </c>
      <c r="C7" s="143">
        <f>C8+C9</f>
        <v>0.9</v>
      </c>
      <c r="D7" s="144">
        <f>(B7/C7-1)*100</f>
        <v>0</v>
      </c>
    </row>
    <row r="8" spans="1:4" s="135" customFormat="1" ht="25.5" customHeight="1">
      <c r="A8" s="141" t="s">
        <v>147</v>
      </c>
      <c r="B8" s="143">
        <v>0.9</v>
      </c>
      <c r="C8" s="143">
        <v>0.9</v>
      </c>
      <c r="D8" s="144">
        <f>(B8/C8-1)*100</f>
        <v>0</v>
      </c>
    </row>
    <row r="9" spans="1:4" s="135" customFormat="1" ht="25.5" customHeight="1">
      <c r="A9" s="141" t="s">
        <v>148</v>
      </c>
      <c r="B9" s="143"/>
      <c r="C9" s="143"/>
      <c r="D9" s="144"/>
    </row>
    <row r="10" spans="1:13" s="135" customFormat="1" ht="25.5" customHeight="1">
      <c r="A10" s="145" t="s">
        <v>25</v>
      </c>
      <c r="B10" s="143">
        <f>B5+B6+B8+B9</f>
        <v>0.9</v>
      </c>
      <c r="C10" s="143">
        <f>C5+C6+C8+C9</f>
        <v>0.9</v>
      </c>
      <c r="D10" s="144">
        <f>(B10/C10-1)*100</f>
        <v>0</v>
      </c>
      <c r="M10" s="135" t="s">
        <v>149</v>
      </c>
    </row>
    <row r="11" spans="1:4" ht="145.5" customHeight="1">
      <c r="A11" s="146" t="s">
        <v>150</v>
      </c>
      <c r="B11" s="147"/>
      <c r="C11" s="147"/>
      <c r="D11" s="147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119" customWidth="1"/>
    <col min="2" max="2" width="44" style="119" customWidth="1"/>
    <col min="3" max="254" width="12" style="119" customWidth="1"/>
    <col min="255" max="16384" width="12" style="121" customWidth="1"/>
  </cols>
  <sheetData>
    <row r="1" s="119" customFormat="1" ht="15"/>
    <row r="2" spans="1:2" s="119" customFormat="1" ht="18" customHeight="1">
      <c r="A2" s="122" t="s">
        <v>151</v>
      </c>
      <c r="B2" s="122"/>
    </row>
    <row r="3" s="119" customFormat="1" ht="14.25" customHeight="1">
      <c r="B3" s="119" t="s">
        <v>15</v>
      </c>
    </row>
    <row r="4" spans="1:2" s="119" customFormat="1" ht="31.5" customHeight="1">
      <c r="A4" s="123" t="s">
        <v>152</v>
      </c>
      <c r="B4" s="124"/>
    </row>
    <row r="5" spans="1:2" s="119" customFormat="1" ht="19.5" customHeight="1">
      <c r="A5" s="125" t="s">
        <v>153</v>
      </c>
      <c r="B5" s="125" t="s">
        <v>154</v>
      </c>
    </row>
    <row r="6" spans="1:2" s="119" customFormat="1" ht="19.5" customHeight="1">
      <c r="A6" s="126" t="s">
        <v>155</v>
      </c>
      <c r="B6" s="127"/>
    </row>
    <row r="7" spans="1:2" s="119" customFormat="1" ht="19.5" customHeight="1">
      <c r="A7" s="128" t="s">
        <v>156</v>
      </c>
      <c r="B7" s="129"/>
    </row>
    <row r="8" spans="1:2" s="119" customFormat="1" ht="19.5" customHeight="1">
      <c r="A8" s="128" t="s">
        <v>157</v>
      </c>
      <c r="B8" s="130"/>
    </row>
    <row r="9" spans="1:2" s="119" customFormat="1" ht="19.5" customHeight="1">
      <c r="A9" s="128" t="s">
        <v>158</v>
      </c>
      <c r="B9" s="130"/>
    </row>
    <row r="10" spans="1:2" s="119" customFormat="1" ht="19.5" customHeight="1">
      <c r="A10" s="128" t="s">
        <v>159</v>
      </c>
      <c r="B10" s="130"/>
    </row>
    <row r="11" spans="1:2" s="119" customFormat="1" ht="19.5" customHeight="1">
      <c r="A11" s="128" t="s">
        <v>160</v>
      </c>
      <c r="B11" s="130"/>
    </row>
    <row r="12" spans="1:2" s="119" customFormat="1" ht="19.5" customHeight="1">
      <c r="A12" s="126" t="s">
        <v>161</v>
      </c>
      <c r="B12" s="129"/>
    </row>
    <row r="13" spans="1:2" s="119" customFormat="1" ht="19.5" customHeight="1">
      <c r="A13" s="128" t="s">
        <v>162</v>
      </c>
      <c r="B13" s="129"/>
    </row>
    <row r="14" spans="1:2" s="119" customFormat="1" ht="19.5" customHeight="1">
      <c r="A14" s="128" t="s">
        <v>163</v>
      </c>
      <c r="B14" s="130"/>
    </row>
    <row r="15" spans="1:2" s="119" customFormat="1" ht="19.5" customHeight="1">
      <c r="A15" s="128" t="s">
        <v>164</v>
      </c>
      <c r="B15" s="130"/>
    </row>
    <row r="16" spans="1:2" s="119" customFormat="1" ht="19.5" customHeight="1">
      <c r="A16" s="128" t="s">
        <v>165</v>
      </c>
      <c r="B16" s="130"/>
    </row>
    <row r="17" spans="1:2" s="119" customFormat="1" ht="19.5" customHeight="1">
      <c r="A17" s="128" t="s">
        <v>166</v>
      </c>
      <c r="B17" s="129"/>
    </row>
    <row r="18" spans="1:2" s="119" customFormat="1" ht="19.5" customHeight="1">
      <c r="A18" s="128" t="s">
        <v>163</v>
      </c>
      <c r="B18" s="130"/>
    </row>
    <row r="19" spans="1:2" s="119" customFormat="1" ht="19.5" customHeight="1">
      <c r="A19" s="128" t="s">
        <v>164</v>
      </c>
      <c r="B19" s="130"/>
    </row>
    <row r="20" spans="1:2" s="119" customFormat="1" ht="19.5" customHeight="1">
      <c r="A20" s="131" t="s">
        <v>167</v>
      </c>
      <c r="B20" s="130"/>
    </row>
    <row r="21" spans="1:2" s="119" customFormat="1" ht="19.5" customHeight="1">
      <c r="A21" s="126" t="s">
        <v>168</v>
      </c>
      <c r="B21" s="129"/>
    </row>
    <row r="22" spans="1:2" s="119" customFormat="1" ht="19.5" customHeight="1">
      <c r="A22" s="126" t="s">
        <v>169</v>
      </c>
      <c r="B22" s="130"/>
    </row>
    <row r="23" spans="1:2" s="119" customFormat="1" ht="19.5" customHeight="1">
      <c r="A23" s="126" t="s">
        <v>170</v>
      </c>
      <c r="B23" s="129"/>
    </row>
    <row r="24" spans="1:2" s="119" customFormat="1" ht="19.5" customHeight="1">
      <c r="A24" s="126" t="s">
        <v>171</v>
      </c>
      <c r="B24" s="130"/>
    </row>
    <row r="25" spans="1:2" s="119" customFormat="1" ht="19.5" customHeight="1">
      <c r="A25" s="126" t="s">
        <v>172</v>
      </c>
      <c r="B25" s="130"/>
    </row>
    <row r="26" spans="1:2" s="119" customFormat="1" ht="19.5" customHeight="1">
      <c r="A26" s="126" t="s">
        <v>173</v>
      </c>
      <c r="B26" s="130"/>
    </row>
    <row r="27" spans="1:2" s="119" customFormat="1" ht="19.5" customHeight="1">
      <c r="A27" s="126" t="s">
        <v>174</v>
      </c>
      <c r="B27" s="130"/>
    </row>
    <row r="28" spans="1:2" s="119" customFormat="1" ht="19.5" customHeight="1">
      <c r="A28" s="126" t="s">
        <v>175</v>
      </c>
      <c r="B28" s="129"/>
    </row>
    <row r="29" spans="1:2" s="119" customFormat="1" ht="19.5" customHeight="1">
      <c r="A29" s="126" t="s">
        <v>176</v>
      </c>
      <c r="B29" s="129"/>
    </row>
    <row r="30" spans="1:2" s="119" customFormat="1" ht="19.5" customHeight="1">
      <c r="A30" s="131" t="s">
        <v>177</v>
      </c>
      <c r="B30" s="130"/>
    </row>
    <row r="31" spans="1:2" s="119" customFormat="1" ht="19.5" customHeight="1">
      <c r="A31" s="131" t="s">
        <v>178</v>
      </c>
      <c r="B31" s="130"/>
    </row>
    <row r="32" spans="1:2" s="119" customFormat="1" ht="19.5" customHeight="1">
      <c r="A32" s="131" t="s">
        <v>179</v>
      </c>
      <c r="B32" s="130"/>
    </row>
    <row r="33" spans="1:2" s="119" customFormat="1" ht="19.5" customHeight="1">
      <c r="A33" s="131" t="s">
        <v>180</v>
      </c>
      <c r="B33" s="130"/>
    </row>
    <row r="34" spans="1:2" s="119" customFormat="1" ht="19.5" customHeight="1">
      <c r="A34" s="131" t="s">
        <v>181</v>
      </c>
      <c r="B34" s="130"/>
    </row>
    <row r="35" spans="1:2" s="119" customFormat="1" ht="19.5" customHeight="1">
      <c r="A35" s="131" t="s">
        <v>182</v>
      </c>
      <c r="B35" s="130"/>
    </row>
    <row r="36" spans="1:2" s="119" customFormat="1" ht="19.5" customHeight="1">
      <c r="A36" s="131" t="s">
        <v>183</v>
      </c>
      <c r="B36" s="130"/>
    </row>
    <row r="37" spans="1:2" s="119" customFormat="1" ht="19.5" customHeight="1">
      <c r="A37" s="131" t="s">
        <v>184</v>
      </c>
      <c r="B37" s="130"/>
    </row>
    <row r="38" spans="1:2" s="119" customFormat="1" ht="19.5" customHeight="1">
      <c r="A38" s="131" t="s">
        <v>185</v>
      </c>
      <c r="B38" s="130"/>
    </row>
    <row r="39" spans="1:2" s="120" customFormat="1" ht="19.5" customHeight="1">
      <c r="A39" s="132" t="s">
        <v>186</v>
      </c>
      <c r="B39" s="130"/>
    </row>
    <row r="40" spans="1:2" s="119" customFormat="1" ht="19.5" customHeight="1">
      <c r="A40" s="132" t="s">
        <v>187</v>
      </c>
      <c r="B40" s="130"/>
    </row>
    <row r="41" spans="1:2" s="119" customFormat="1" ht="19.5" customHeight="1">
      <c r="A41" s="131" t="s">
        <v>188</v>
      </c>
      <c r="B41" s="130"/>
    </row>
    <row r="42" spans="1:2" s="119" customFormat="1" ht="19.5" customHeight="1">
      <c r="A42" s="126" t="s">
        <v>189</v>
      </c>
      <c r="B42" s="129"/>
    </row>
    <row r="43" spans="1:2" s="119" customFormat="1" ht="19.5" customHeight="1">
      <c r="A43" s="131" t="s">
        <v>190</v>
      </c>
      <c r="B43" s="130"/>
    </row>
    <row r="44" spans="1:2" s="119" customFormat="1" ht="19.5" customHeight="1">
      <c r="A44" s="131" t="s">
        <v>191</v>
      </c>
      <c r="B44" s="130"/>
    </row>
    <row r="45" spans="1:2" s="119" customFormat="1" ht="19.5" customHeight="1">
      <c r="A45" s="131" t="s">
        <v>192</v>
      </c>
      <c r="B45" s="130"/>
    </row>
    <row r="46" spans="1:2" s="119" customFormat="1" ht="19.5" customHeight="1">
      <c r="A46" s="131" t="s">
        <v>193</v>
      </c>
      <c r="B46" s="130"/>
    </row>
    <row r="47" spans="1:2" s="119" customFormat="1" ht="19.5" customHeight="1">
      <c r="A47" s="131" t="s">
        <v>194</v>
      </c>
      <c r="B47" s="130"/>
    </row>
    <row r="48" spans="1:2" s="119" customFormat="1" ht="19.5" customHeight="1">
      <c r="A48" s="126" t="s">
        <v>195</v>
      </c>
      <c r="B48" s="129"/>
    </row>
    <row r="49" spans="1:2" s="119" customFormat="1" ht="19.5" customHeight="1">
      <c r="A49" s="131" t="s">
        <v>177</v>
      </c>
      <c r="B49" s="130"/>
    </row>
    <row r="50" spans="1:2" s="119" customFormat="1" ht="19.5" customHeight="1">
      <c r="A50" s="131" t="s">
        <v>178</v>
      </c>
      <c r="B50" s="130"/>
    </row>
    <row r="51" spans="1:2" s="119" customFormat="1" ht="19.5" customHeight="1">
      <c r="A51" s="131" t="s">
        <v>196</v>
      </c>
      <c r="B51" s="130"/>
    </row>
    <row r="52" spans="1:2" s="119" customFormat="1" ht="19.5" customHeight="1">
      <c r="A52" s="126" t="s">
        <v>197</v>
      </c>
      <c r="B52" s="130"/>
    </row>
    <row r="53" spans="1:2" s="119" customFormat="1" ht="19.5" customHeight="1">
      <c r="A53" s="126" t="s">
        <v>198</v>
      </c>
      <c r="B53" s="129"/>
    </row>
    <row r="54" spans="1:2" s="119" customFormat="1" ht="19.5" customHeight="1">
      <c r="A54" s="131" t="s">
        <v>190</v>
      </c>
      <c r="B54" s="130"/>
    </row>
    <row r="55" spans="1:2" s="119" customFormat="1" ht="19.5" customHeight="1">
      <c r="A55" s="131" t="s">
        <v>191</v>
      </c>
      <c r="B55" s="130"/>
    </row>
    <row r="56" spans="1:2" s="119" customFormat="1" ht="19.5" customHeight="1">
      <c r="A56" s="131" t="s">
        <v>192</v>
      </c>
      <c r="B56" s="130"/>
    </row>
    <row r="57" spans="1:2" s="119" customFormat="1" ht="19.5" customHeight="1">
      <c r="A57" s="131" t="s">
        <v>193</v>
      </c>
      <c r="B57" s="130"/>
    </row>
    <row r="58" spans="1:2" s="119" customFormat="1" ht="19.5" customHeight="1">
      <c r="A58" s="131" t="s">
        <v>199</v>
      </c>
      <c r="B58" s="130"/>
    </row>
    <row r="59" spans="1:2" s="119" customFormat="1" ht="19.5" customHeight="1">
      <c r="A59" s="126" t="s">
        <v>200</v>
      </c>
      <c r="B59" s="130"/>
    </row>
    <row r="60" spans="1:2" s="119" customFormat="1" ht="19.5" customHeight="1">
      <c r="A60" s="126" t="s">
        <v>201</v>
      </c>
      <c r="B60" s="129"/>
    </row>
    <row r="61" spans="1:2" s="119" customFormat="1" ht="19.5" customHeight="1">
      <c r="A61" s="131" t="s">
        <v>202</v>
      </c>
      <c r="B61" s="129"/>
    </row>
    <row r="62" spans="1:2" s="119" customFormat="1" ht="19.5" customHeight="1">
      <c r="A62" s="130" t="s">
        <v>203</v>
      </c>
      <c r="B62" s="130"/>
    </row>
    <row r="63" spans="1:2" s="119" customFormat="1" ht="19.5" customHeight="1">
      <c r="A63" s="130" t="s">
        <v>204</v>
      </c>
      <c r="B63" s="130"/>
    </row>
    <row r="64" spans="1:2" s="119" customFormat="1" ht="19.5" customHeight="1">
      <c r="A64" s="130" t="s">
        <v>205</v>
      </c>
      <c r="B64" s="130"/>
    </row>
    <row r="65" spans="1:2" s="119" customFormat="1" ht="19.5" customHeight="1">
      <c r="A65" s="130" t="s">
        <v>206</v>
      </c>
      <c r="B65" s="130"/>
    </row>
    <row r="66" spans="1:2" s="119" customFormat="1" ht="19.5" customHeight="1">
      <c r="A66" s="130" t="s">
        <v>207</v>
      </c>
      <c r="B66" s="130"/>
    </row>
    <row r="67" spans="1:2" s="119" customFormat="1" ht="19.5" customHeight="1">
      <c r="A67" s="131" t="s">
        <v>208</v>
      </c>
      <c r="B67" s="129"/>
    </row>
    <row r="68" spans="1:2" s="119" customFormat="1" ht="19.5" customHeight="1">
      <c r="A68" s="131" t="s">
        <v>164</v>
      </c>
      <c r="B68" s="130"/>
    </row>
    <row r="69" spans="1:2" s="119" customFormat="1" ht="19.5" customHeight="1">
      <c r="A69" s="131" t="s">
        <v>209</v>
      </c>
      <c r="B69" s="130"/>
    </row>
    <row r="70" spans="1:2" s="119" customFormat="1" ht="19.5" customHeight="1">
      <c r="A70" s="131" t="s">
        <v>210</v>
      </c>
      <c r="B70" s="130"/>
    </row>
    <row r="71" spans="1:2" s="119" customFormat="1" ht="19.5" customHeight="1">
      <c r="A71" s="131" t="s">
        <v>211</v>
      </c>
      <c r="B71" s="130"/>
    </row>
    <row r="72" spans="1:2" s="119" customFormat="1" ht="19.5" customHeight="1">
      <c r="A72" s="131" t="s">
        <v>212</v>
      </c>
      <c r="B72" s="129"/>
    </row>
    <row r="73" spans="1:2" s="119" customFormat="1" ht="19.5" customHeight="1">
      <c r="A73" s="131" t="s">
        <v>164</v>
      </c>
      <c r="B73" s="130"/>
    </row>
    <row r="74" spans="1:2" s="119" customFormat="1" ht="19.5" customHeight="1">
      <c r="A74" s="131" t="s">
        <v>209</v>
      </c>
      <c r="B74" s="130"/>
    </row>
    <row r="75" spans="1:2" s="119" customFormat="1" ht="19.5" customHeight="1">
      <c r="A75" s="131" t="s">
        <v>213</v>
      </c>
      <c r="B75" s="130"/>
    </row>
    <row r="76" spans="1:2" s="119" customFormat="1" ht="19.5" customHeight="1">
      <c r="A76" s="131" t="s">
        <v>214</v>
      </c>
      <c r="B76" s="130"/>
    </row>
    <row r="77" spans="1:2" s="119" customFormat="1" ht="19.5" customHeight="1">
      <c r="A77" s="131" t="s">
        <v>215</v>
      </c>
      <c r="B77" s="129"/>
    </row>
    <row r="78" spans="1:2" s="119" customFormat="1" ht="19.5" customHeight="1">
      <c r="A78" s="131" t="s">
        <v>216</v>
      </c>
      <c r="B78" s="130"/>
    </row>
    <row r="79" spans="1:2" s="119" customFormat="1" ht="19.5" customHeight="1">
      <c r="A79" s="131" t="s">
        <v>217</v>
      </c>
      <c r="B79" s="130"/>
    </row>
    <row r="80" spans="1:2" s="119" customFormat="1" ht="19.5" customHeight="1">
      <c r="A80" s="131" t="s">
        <v>218</v>
      </c>
      <c r="B80" s="130"/>
    </row>
    <row r="81" spans="1:2" s="119" customFormat="1" ht="19.5" customHeight="1">
      <c r="A81" s="131" t="s">
        <v>219</v>
      </c>
      <c r="B81" s="130"/>
    </row>
    <row r="82" spans="1:2" s="119" customFormat="1" ht="19.5" customHeight="1">
      <c r="A82" s="128" t="s">
        <v>220</v>
      </c>
      <c r="B82" s="129"/>
    </row>
    <row r="83" spans="1:2" s="119" customFormat="1" ht="19.5" customHeight="1">
      <c r="A83" s="131" t="s">
        <v>221</v>
      </c>
      <c r="B83" s="129"/>
    </row>
    <row r="84" spans="1:2" s="119" customFormat="1" ht="19.5" customHeight="1">
      <c r="A84" s="131" t="s">
        <v>222</v>
      </c>
      <c r="B84" s="130"/>
    </row>
    <row r="85" spans="1:2" s="119" customFormat="1" ht="19.5" customHeight="1">
      <c r="A85" s="131" t="s">
        <v>223</v>
      </c>
      <c r="B85" s="130"/>
    </row>
    <row r="86" spans="1:2" s="119" customFormat="1" ht="19.5" customHeight="1">
      <c r="A86" s="131" t="s">
        <v>224</v>
      </c>
      <c r="B86" s="130"/>
    </row>
    <row r="87" spans="1:2" s="119" customFormat="1" ht="19.5" customHeight="1">
      <c r="A87" s="131" t="s">
        <v>225</v>
      </c>
      <c r="B87" s="130"/>
    </row>
    <row r="88" spans="1:2" s="119" customFormat="1" ht="19.5" customHeight="1">
      <c r="A88" s="131" t="s">
        <v>226</v>
      </c>
      <c r="B88" s="129"/>
    </row>
    <row r="89" spans="1:2" s="119" customFormat="1" ht="19.5" customHeight="1">
      <c r="A89" s="131" t="s">
        <v>224</v>
      </c>
      <c r="B89" s="130"/>
    </row>
    <row r="90" spans="1:2" s="119" customFormat="1" ht="19.5" customHeight="1">
      <c r="A90" s="131" t="s">
        <v>227</v>
      </c>
      <c r="B90" s="130"/>
    </row>
    <row r="91" spans="1:2" s="119" customFormat="1" ht="19.5" customHeight="1">
      <c r="A91" s="131" t="s">
        <v>228</v>
      </c>
      <c r="B91" s="130"/>
    </row>
    <row r="92" spans="1:2" s="119" customFormat="1" ht="19.5" customHeight="1">
      <c r="A92" s="131" t="s">
        <v>229</v>
      </c>
      <c r="B92" s="130"/>
    </row>
    <row r="93" spans="1:2" s="119" customFormat="1" ht="19.5" customHeight="1">
      <c r="A93" s="131" t="s">
        <v>230</v>
      </c>
      <c r="B93" s="129"/>
    </row>
    <row r="94" spans="1:2" s="119" customFormat="1" ht="19.5" customHeight="1">
      <c r="A94" s="131" t="s">
        <v>231</v>
      </c>
      <c r="B94" s="130"/>
    </row>
    <row r="95" spans="1:2" s="119" customFormat="1" ht="19.5" customHeight="1">
      <c r="A95" s="131" t="s">
        <v>232</v>
      </c>
      <c r="B95" s="130"/>
    </row>
    <row r="96" spans="1:2" s="119" customFormat="1" ht="19.5" customHeight="1">
      <c r="A96" s="131" t="s">
        <v>233</v>
      </c>
      <c r="B96" s="130"/>
    </row>
    <row r="97" spans="1:2" s="119" customFormat="1" ht="19.5" customHeight="1">
      <c r="A97" s="131" t="s">
        <v>234</v>
      </c>
      <c r="B97" s="130"/>
    </row>
    <row r="98" spans="1:2" s="119" customFormat="1" ht="19.5" customHeight="1">
      <c r="A98" s="131" t="s">
        <v>235</v>
      </c>
      <c r="B98" s="129"/>
    </row>
    <row r="99" spans="1:2" s="119" customFormat="1" ht="19.5" customHeight="1">
      <c r="A99" s="131" t="s">
        <v>236</v>
      </c>
      <c r="B99" s="130"/>
    </row>
    <row r="100" spans="1:2" s="119" customFormat="1" ht="19.5" customHeight="1">
      <c r="A100" s="131" t="s">
        <v>237</v>
      </c>
      <c r="B100" s="130"/>
    </row>
    <row r="101" spans="1:2" s="119" customFormat="1" ht="19.5" customHeight="1">
      <c r="A101" s="131" t="s">
        <v>238</v>
      </c>
      <c r="B101" s="130"/>
    </row>
    <row r="102" spans="1:2" s="119" customFormat="1" ht="19.5" customHeight="1">
      <c r="A102" s="131" t="s">
        <v>239</v>
      </c>
      <c r="B102" s="130"/>
    </row>
    <row r="103" spans="1:2" s="119" customFormat="1" ht="19.5" customHeight="1">
      <c r="A103" s="131" t="s">
        <v>240</v>
      </c>
      <c r="B103" s="130"/>
    </row>
    <row r="104" spans="1:2" s="119" customFormat="1" ht="19.5" customHeight="1">
      <c r="A104" s="131" t="s">
        <v>241</v>
      </c>
      <c r="B104" s="130"/>
    </row>
    <row r="105" spans="1:2" s="119" customFormat="1" ht="19.5" customHeight="1">
      <c r="A105" s="131" t="s">
        <v>242</v>
      </c>
      <c r="B105" s="130"/>
    </row>
    <row r="106" spans="1:2" s="119" customFormat="1" ht="19.5" customHeight="1">
      <c r="A106" s="131" t="s">
        <v>243</v>
      </c>
      <c r="B106" s="130"/>
    </row>
    <row r="107" spans="1:2" s="119" customFormat="1" ht="19.5" customHeight="1">
      <c r="A107" s="131" t="s">
        <v>244</v>
      </c>
      <c r="B107" s="129"/>
    </row>
    <row r="108" spans="1:2" s="119" customFormat="1" ht="19.5" customHeight="1">
      <c r="A108" s="131" t="s">
        <v>245</v>
      </c>
      <c r="B108" s="130"/>
    </row>
    <row r="109" spans="1:2" s="119" customFormat="1" ht="19.5" customHeight="1">
      <c r="A109" s="131" t="s">
        <v>246</v>
      </c>
      <c r="B109" s="130"/>
    </row>
    <row r="110" spans="1:2" s="119" customFormat="1" ht="19.5" customHeight="1">
      <c r="A110" s="131" t="s">
        <v>247</v>
      </c>
      <c r="B110" s="130"/>
    </row>
    <row r="111" spans="1:2" s="119" customFormat="1" ht="19.5" customHeight="1">
      <c r="A111" s="131" t="s">
        <v>248</v>
      </c>
      <c r="B111" s="130"/>
    </row>
    <row r="112" spans="1:2" s="119" customFormat="1" ht="19.5" customHeight="1">
      <c r="A112" s="131" t="s">
        <v>249</v>
      </c>
      <c r="B112" s="130"/>
    </row>
    <row r="113" spans="1:2" s="119" customFormat="1" ht="19.5" customHeight="1">
      <c r="A113" s="131" t="s">
        <v>250</v>
      </c>
      <c r="B113" s="130"/>
    </row>
    <row r="114" spans="1:2" s="119" customFormat="1" ht="19.5" customHeight="1">
      <c r="A114" s="131" t="s">
        <v>251</v>
      </c>
      <c r="B114" s="129"/>
    </row>
    <row r="115" spans="1:2" s="119" customFormat="1" ht="19.5" customHeight="1">
      <c r="A115" s="131" t="s">
        <v>252</v>
      </c>
      <c r="B115" s="130"/>
    </row>
    <row r="116" spans="1:2" s="119" customFormat="1" ht="19.5" customHeight="1">
      <c r="A116" s="131" t="s">
        <v>253</v>
      </c>
      <c r="B116" s="130"/>
    </row>
    <row r="117" spans="1:2" s="119" customFormat="1" ht="19.5" customHeight="1">
      <c r="A117" s="131" t="s">
        <v>254</v>
      </c>
      <c r="B117" s="130"/>
    </row>
    <row r="118" spans="1:2" s="119" customFormat="1" ht="19.5" customHeight="1">
      <c r="A118" s="131" t="s">
        <v>255</v>
      </c>
      <c r="B118" s="130"/>
    </row>
    <row r="119" spans="1:2" s="119" customFormat="1" ht="19.5" customHeight="1">
      <c r="A119" s="131" t="s">
        <v>256</v>
      </c>
      <c r="B119" s="130"/>
    </row>
    <row r="120" spans="1:2" s="119" customFormat="1" ht="19.5" customHeight="1">
      <c r="A120" s="131" t="s">
        <v>257</v>
      </c>
      <c r="B120" s="130"/>
    </row>
    <row r="121" spans="1:2" s="119" customFormat="1" ht="19.5" customHeight="1">
      <c r="A121" s="131" t="s">
        <v>258</v>
      </c>
      <c r="B121" s="130"/>
    </row>
    <row r="122" spans="1:2" s="119" customFormat="1" ht="19.5" customHeight="1">
      <c r="A122" s="131" t="s">
        <v>259</v>
      </c>
      <c r="B122" s="130"/>
    </row>
    <row r="123" spans="1:2" s="119" customFormat="1" ht="19.5" customHeight="1">
      <c r="A123" s="128" t="s">
        <v>260</v>
      </c>
      <c r="B123" s="129"/>
    </row>
    <row r="124" spans="1:2" s="119" customFormat="1" ht="19.5" customHeight="1">
      <c r="A124" s="131" t="s">
        <v>261</v>
      </c>
      <c r="B124" s="129"/>
    </row>
    <row r="125" spans="1:2" s="119" customFormat="1" ht="19.5" customHeight="1">
      <c r="A125" s="131" t="s">
        <v>262</v>
      </c>
      <c r="B125" s="130"/>
    </row>
    <row r="126" spans="1:2" s="119" customFormat="1" ht="19.5" customHeight="1">
      <c r="A126" s="131" t="s">
        <v>263</v>
      </c>
      <c r="B126" s="130"/>
    </row>
    <row r="127" spans="1:2" s="119" customFormat="1" ht="19.5" customHeight="1">
      <c r="A127" s="131" t="s">
        <v>264</v>
      </c>
      <c r="B127" s="130"/>
    </row>
    <row r="128" spans="1:2" s="119" customFormat="1" ht="19.5" customHeight="1">
      <c r="A128" s="131" t="s">
        <v>265</v>
      </c>
      <c r="B128" s="130"/>
    </row>
    <row r="129" spans="1:2" s="119" customFormat="1" ht="19.5" customHeight="1">
      <c r="A129" s="131" t="s">
        <v>266</v>
      </c>
      <c r="B129" s="130"/>
    </row>
    <row r="130" spans="1:2" s="119" customFormat="1" ht="19.5" customHeight="1">
      <c r="A130" s="131" t="s">
        <v>267</v>
      </c>
      <c r="B130" s="130"/>
    </row>
    <row r="131" spans="1:2" s="119" customFormat="1" ht="19.5" customHeight="1">
      <c r="A131" s="131" t="s">
        <v>268</v>
      </c>
      <c r="B131" s="129"/>
    </row>
    <row r="132" spans="1:2" s="119" customFormat="1" ht="19.5" customHeight="1">
      <c r="A132" s="131" t="s">
        <v>269</v>
      </c>
      <c r="B132" s="130"/>
    </row>
    <row r="133" spans="1:2" s="119" customFormat="1" ht="19.5" customHeight="1">
      <c r="A133" s="131" t="s">
        <v>270</v>
      </c>
      <c r="B133" s="130"/>
    </row>
    <row r="134" spans="1:2" s="119" customFormat="1" ht="19.5" customHeight="1">
      <c r="A134" s="131" t="s">
        <v>271</v>
      </c>
      <c r="B134" s="130"/>
    </row>
    <row r="135" spans="1:2" s="119" customFormat="1" ht="19.5" customHeight="1">
      <c r="A135" s="131" t="s">
        <v>272</v>
      </c>
      <c r="B135" s="130"/>
    </row>
    <row r="136" spans="1:2" s="119" customFormat="1" ht="19.5" customHeight="1">
      <c r="A136" s="131" t="s">
        <v>273</v>
      </c>
      <c r="B136" s="130"/>
    </row>
    <row r="137" spans="1:2" s="119" customFormat="1" ht="19.5" customHeight="1">
      <c r="A137" s="131" t="s">
        <v>274</v>
      </c>
      <c r="B137" s="129"/>
    </row>
    <row r="138" spans="1:2" s="119" customFormat="1" ht="19.5" customHeight="1">
      <c r="A138" s="131" t="s">
        <v>275</v>
      </c>
      <c r="B138" s="130"/>
    </row>
    <row r="139" spans="1:2" s="119" customFormat="1" ht="19.5" customHeight="1">
      <c r="A139" s="131" t="s">
        <v>276</v>
      </c>
      <c r="B139" s="130"/>
    </row>
    <row r="140" spans="1:2" s="119" customFormat="1" ht="19.5" customHeight="1">
      <c r="A140" s="128" t="s">
        <v>277</v>
      </c>
      <c r="B140" s="129"/>
    </row>
    <row r="141" spans="1:2" s="119" customFormat="1" ht="19.5" customHeight="1">
      <c r="A141" s="131" t="s">
        <v>278</v>
      </c>
      <c r="B141" s="129"/>
    </row>
    <row r="142" spans="1:2" s="119" customFormat="1" ht="19.5" customHeight="1">
      <c r="A142" s="131" t="s">
        <v>279</v>
      </c>
      <c r="B142" s="130"/>
    </row>
    <row r="143" spans="1:2" s="119" customFormat="1" ht="19.5" customHeight="1">
      <c r="A143" s="131" t="s">
        <v>280</v>
      </c>
      <c r="B143" s="130"/>
    </row>
    <row r="144" spans="1:2" s="119" customFormat="1" ht="19.5" customHeight="1">
      <c r="A144" s="131" t="s">
        <v>281</v>
      </c>
      <c r="B144" s="130"/>
    </row>
    <row r="145" spans="1:2" s="119" customFormat="1" ht="19.5" customHeight="1">
      <c r="A145" s="131" t="s">
        <v>282</v>
      </c>
      <c r="B145" s="130"/>
    </row>
    <row r="146" spans="1:2" s="119" customFormat="1" ht="19.5" customHeight="1">
      <c r="A146" s="131" t="s">
        <v>283</v>
      </c>
      <c r="B146" s="130"/>
    </row>
    <row r="147" spans="1:2" s="119" customFormat="1" ht="19.5" customHeight="1">
      <c r="A147" s="128" t="s">
        <v>284</v>
      </c>
      <c r="B147" s="129"/>
    </row>
    <row r="148" spans="1:2" s="119" customFormat="1" ht="19.5" customHeight="1">
      <c r="A148" s="131" t="s">
        <v>285</v>
      </c>
      <c r="B148" s="130"/>
    </row>
    <row r="149" spans="1:2" s="119" customFormat="1" ht="19.5" customHeight="1">
      <c r="A149" s="131" t="s">
        <v>286</v>
      </c>
      <c r="B149" s="129"/>
    </row>
    <row r="150" spans="1:2" s="119" customFormat="1" ht="19.5" customHeight="1">
      <c r="A150" s="132" t="s">
        <v>287</v>
      </c>
      <c r="B150" s="130"/>
    </row>
    <row r="151" spans="1:2" s="119" customFormat="1" ht="19.5" customHeight="1">
      <c r="A151" s="131" t="s">
        <v>288</v>
      </c>
      <c r="B151" s="130"/>
    </row>
    <row r="152" spans="1:2" s="119" customFormat="1" ht="19.5" customHeight="1">
      <c r="A152" s="131" t="s">
        <v>289</v>
      </c>
      <c r="B152" s="130"/>
    </row>
    <row r="153" spans="1:2" s="119" customFormat="1" ht="19.5" customHeight="1">
      <c r="A153" s="131" t="s">
        <v>290</v>
      </c>
      <c r="B153" s="130"/>
    </row>
    <row r="154" spans="1:2" s="119" customFormat="1" ht="19.5" customHeight="1">
      <c r="A154" s="131" t="s">
        <v>291</v>
      </c>
      <c r="B154" s="130"/>
    </row>
    <row r="155" spans="1:2" s="119" customFormat="1" ht="19.5" customHeight="1">
      <c r="A155" s="131" t="s">
        <v>292</v>
      </c>
      <c r="B155" s="130"/>
    </row>
    <row r="156" spans="1:2" s="119" customFormat="1" ht="19.5" customHeight="1">
      <c r="A156" s="131" t="s">
        <v>293</v>
      </c>
      <c r="B156" s="130"/>
    </row>
    <row r="157" spans="1:2" s="119" customFormat="1" ht="19.5" customHeight="1">
      <c r="A157" s="131" t="s">
        <v>294</v>
      </c>
      <c r="B157" s="130"/>
    </row>
    <row r="158" spans="1:2" s="119" customFormat="1" ht="19.5" customHeight="1">
      <c r="A158" s="131" t="s">
        <v>295</v>
      </c>
      <c r="B158" s="129"/>
    </row>
    <row r="159" spans="1:2" s="119" customFormat="1" ht="19.5" customHeight="1">
      <c r="A159" s="132" t="s">
        <v>296</v>
      </c>
      <c r="B159" s="130"/>
    </row>
    <row r="160" spans="1:2" s="119" customFormat="1" ht="19.5" customHeight="1">
      <c r="A160" s="131" t="s">
        <v>297</v>
      </c>
      <c r="B160" s="130"/>
    </row>
    <row r="161" spans="1:2" s="119" customFormat="1" ht="19.5" customHeight="1">
      <c r="A161" s="131" t="s">
        <v>298</v>
      </c>
      <c r="B161" s="130"/>
    </row>
    <row r="162" spans="1:2" s="119" customFormat="1" ht="19.5" customHeight="1">
      <c r="A162" s="131" t="s">
        <v>299</v>
      </c>
      <c r="B162" s="130"/>
    </row>
    <row r="163" spans="1:2" s="119" customFormat="1" ht="19.5" customHeight="1">
      <c r="A163" s="131" t="s">
        <v>300</v>
      </c>
      <c r="B163" s="130"/>
    </row>
    <row r="164" spans="1:2" s="119" customFormat="1" ht="19.5" customHeight="1">
      <c r="A164" s="131" t="s">
        <v>301</v>
      </c>
      <c r="B164" s="130"/>
    </row>
    <row r="165" spans="1:2" s="119" customFormat="1" ht="19.5" customHeight="1">
      <c r="A165" s="131" t="s">
        <v>302</v>
      </c>
      <c r="B165" s="130"/>
    </row>
    <row r="166" spans="1:2" s="119" customFormat="1" ht="19.5" customHeight="1">
      <c r="A166" s="131" t="s">
        <v>303</v>
      </c>
      <c r="B166" s="130"/>
    </row>
    <row r="167" spans="1:2" s="119" customFormat="1" ht="19.5" customHeight="1">
      <c r="A167" s="131" t="s">
        <v>304</v>
      </c>
      <c r="B167" s="130"/>
    </row>
    <row r="168" spans="1:2" s="119" customFormat="1" ht="19.5" customHeight="1">
      <c r="A168" s="131" t="s">
        <v>305</v>
      </c>
      <c r="B168" s="130"/>
    </row>
    <row r="169" spans="1:2" s="119" customFormat="1" ht="19.5" customHeight="1">
      <c r="A169" s="128" t="s">
        <v>306</v>
      </c>
      <c r="B169" s="130"/>
    </row>
    <row r="170" spans="1:2" s="119" customFormat="1" ht="19.5" customHeight="1">
      <c r="A170" s="128" t="s">
        <v>307</v>
      </c>
      <c r="B170" s="130"/>
    </row>
    <row r="171" spans="1:2" s="119" customFormat="1" ht="19.5" customHeight="1">
      <c r="A171" s="128"/>
      <c r="B171" s="130"/>
    </row>
    <row r="172" spans="1:2" s="119" customFormat="1" ht="19.5" customHeight="1">
      <c r="A172" s="133" t="s">
        <v>308</v>
      </c>
      <c r="B172" s="134"/>
    </row>
    <row r="173" s="119" customFormat="1" ht="19.5" customHeight="1"/>
    <row r="174" s="119" customFormat="1" ht="19.5" customHeight="1"/>
    <row r="175" s="119" customFormat="1" ht="19.5" customHeight="1"/>
    <row r="176" s="119" customFormat="1" ht="19.5" customHeight="1"/>
    <row r="177" s="119" customFormat="1" ht="19.5" customHeight="1"/>
    <row r="178" s="119" customFormat="1" ht="19.5" customHeight="1"/>
    <row r="179" s="119" customFormat="1" ht="19.5" customHeight="1"/>
    <row r="180" s="119" customFormat="1" ht="19.5" customHeight="1"/>
    <row r="181" s="119" customFormat="1" ht="19.5" customHeight="1"/>
    <row r="182" s="119" customFormat="1" ht="19.5" customHeight="1"/>
    <row r="183" s="119" customFormat="1" ht="19.5" customHeight="1"/>
    <row r="184" s="119" customFormat="1" ht="19.5" customHeight="1"/>
    <row r="185" s="119" customFormat="1" ht="19.5" customHeight="1"/>
    <row r="186" s="119" customFormat="1" ht="19.5" customHeight="1"/>
    <row r="187" s="119" customFormat="1" ht="19.5" customHeight="1"/>
    <row r="188" s="119" customFormat="1" ht="19.5" customHeight="1"/>
    <row r="189" s="119" customFormat="1" ht="19.5" customHeight="1"/>
    <row r="190" s="119" customFormat="1" ht="19.5" customHeight="1"/>
    <row r="191" s="119" customFormat="1" ht="19.5" customHeight="1"/>
    <row r="192" s="119" customFormat="1" ht="19.5" customHeight="1"/>
    <row r="193" s="119" customFormat="1" ht="19.5" customHeight="1"/>
    <row r="194" s="119" customFormat="1" ht="19.5" customHeight="1"/>
    <row r="195" s="119" customFormat="1" ht="19.5" customHeight="1"/>
    <row r="196" s="119" customFormat="1" ht="19.5" customHeight="1"/>
    <row r="197" s="119" customFormat="1" ht="19.5" customHeight="1"/>
    <row r="198" s="119" customFormat="1" ht="19.5" customHeight="1"/>
    <row r="199" s="119" customFormat="1" ht="19.5" customHeight="1"/>
    <row r="200" s="119" customFormat="1" ht="19.5" customHeight="1"/>
    <row r="201" s="119" customFormat="1" ht="15.75" customHeight="1"/>
    <row r="202" s="119" customFormat="1" ht="19.5" customHeight="1"/>
    <row r="203" s="119" customFormat="1" ht="19.5" customHeight="1"/>
    <row r="204" s="119" customFormat="1" ht="19.5" customHeight="1"/>
    <row r="205" s="119" customFormat="1" ht="19.5" customHeight="1"/>
    <row r="206" s="119" customFormat="1" ht="19.5" customHeight="1"/>
    <row r="207" s="119" customFormat="1" ht="19.5" customHeight="1"/>
    <row r="208" s="119" customFormat="1" ht="19.5" customHeight="1"/>
    <row r="209" s="119" customFormat="1" ht="19.5" customHeight="1"/>
    <row r="210" s="119" customFormat="1" ht="19.5" customHeight="1"/>
    <row r="211" s="119" customFormat="1" ht="19.5" customHeight="1"/>
    <row r="212" s="119" customFormat="1" ht="19.5" customHeight="1"/>
    <row r="213" s="119" customFormat="1" ht="19.5" customHeight="1"/>
    <row r="214" s="119" customFormat="1" ht="19.5" customHeight="1"/>
    <row r="215" s="119" customFormat="1" ht="19.5" customHeight="1"/>
    <row r="216" s="119" customFormat="1" ht="19.5" customHeight="1"/>
    <row r="217" s="119" customFormat="1" ht="19.5" customHeight="1"/>
    <row r="218" s="119" customFormat="1" ht="19.5" customHeight="1"/>
    <row r="219" s="119" customFormat="1" ht="19.5" customHeight="1"/>
    <row r="220" s="119" customFormat="1" ht="19.5" customHeight="1"/>
    <row r="221" s="119" customFormat="1" ht="19.5" customHeight="1"/>
    <row r="222" s="119" customFormat="1" ht="19.5" customHeight="1"/>
    <row r="223" s="119" customFormat="1" ht="19.5" customHeight="1"/>
    <row r="224" s="119" customFormat="1" ht="19.5" customHeight="1"/>
    <row r="225" s="119" customFormat="1" ht="19.5" customHeight="1"/>
    <row r="226" s="119" customFormat="1" ht="19.5" customHeight="1"/>
    <row r="227" s="119" customFormat="1" ht="19.5" customHeight="1"/>
    <row r="228" s="119" customFormat="1" ht="19.5" customHeight="1"/>
    <row r="229" s="119" customFormat="1" ht="19.5" customHeight="1"/>
    <row r="230" s="119" customFormat="1" ht="19.5" customHeight="1"/>
    <row r="231" s="119" customFormat="1" ht="19.5" customHeight="1"/>
    <row r="232" s="119" customFormat="1" ht="19.5" customHeight="1"/>
    <row r="233" s="119" customFormat="1" ht="19.5" customHeight="1"/>
    <row r="234" s="119" customFormat="1" ht="19.5" customHeight="1"/>
    <row r="235" s="119" customFormat="1" ht="19.5" customHeight="1"/>
    <row r="236" s="119" customFormat="1" ht="19.5" customHeight="1"/>
    <row r="237" s="119" customFormat="1" ht="19.5" customHeight="1"/>
    <row r="238" s="119" customFormat="1" ht="19.5" customHeight="1"/>
    <row r="239" s="119" customFormat="1" ht="19.5" customHeight="1"/>
    <row r="240" s="119" customFormat="1" ht="19.5" customHeight="1"/>
    <row r="241" s="119" customFormat="1" ht="19.5" customHeight="1"/>
    <row r="242" s="119" customFormat="1" ht="19.5" customHeight="1"/>
    <row r="243" s="119" customFormat="1" ht="19.5" customHeight="1"/>
    <row r="244" s="119" customFormat="1" ht="19.5" customHeight="1"/>
    <row r="245" s="119" customFormat="1" ht="19.5" customHeight="1"/>
    <row r="246" s="119" customFormat="1" ht="19.5" customHeight="1"/>
    <row r="247" s="119" customFormat="1" ht="19.5" customHeight="1"/>
    <row r="248" s="119" customFormat="1" ht="19.5" customHeight="1"/>
    <row r="249" s="119" customFormat="1" ht="19.5" customHeight="1"/>
    <row r="250" s="119" customFormat="1" ht="19.5" customHeight="1"/>
    <row r="251" s="119" customFormat="1" ht="19.5" customHeight="1"/>
    <row r="252" s="119" customFormat="1" ht="19.5" customHeight="1"/>
    <row r="253" s="119" customFormat="1" ht="19.5" customHeight="1"/>
    <row r="254" s="119" customFormat="1" ht="19.5" customHeight="1"/>
    <row r="255" s="119" customFormat="1" ht="19.5" customHeight="1"/>
    <row r="256" s="119" customFormat="1" ht="19.5" customHeight="1"/>
    <row r="257" s="119" customFormat="1" ht="19.5" customHeight="1"/>
    <row r="258" s="119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2021-06-09T08:12:49Z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4906DCFA609E4D65A81C7A5ABAACC2DA</vt:lpwstr>
  </property>
</Properties>
</file>