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644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'一般公共预算支出表'!$A$1:$Q$13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<sst xmlns="http://schemas.openxmlformats.org/spreadsheetml/2006/main" count="568" uniqueCount="370">
  <si>
    <t>2020年度部门预算表格</t>
  </si>
  <si>
    <t>部门名称：夏邑县广播电视局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</si>
  <si>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</si>
  <si>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</si>
  <si>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</si>
  <si>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</si>
  <si>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</si>
  <si>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</si>
  <si>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</si>
  <si>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</si>
  <si>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</si>
  <si>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</si>
  <si>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</si>
  <si>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</si>
  <si>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</si>
  <si>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</si>
  <si>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</si>
  <si>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</si>
  <si>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</si>
  <si>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</si>
  <si>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</si>
  <si>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</si>
  <si>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</si>
  <si>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</si>
  <si>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</si>
  <si>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</si>
  <si>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</si>
  <si>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</si>
  <si>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</si>
  <si>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</si>
  <si>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</si>
  <si>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</si>
  <si>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</si>
  <si>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</si>
  <si>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</si>
  <si>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</si>
  <si>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</si>
  <si>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</si>
  <si>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</si>
  <si>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</si>
  <si>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</si>
  <si>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</si>
  <si>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</si>
  <si>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</si>
  <si>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</si>
  <si>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</si>
  <si>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</si>
  <si>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</si>
  <si>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</si>
  <si>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</si>
  <si>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</si>
  <si>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</si>
  <si>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</si>
  <si>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</si>
  <si>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</si>
  <si>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</si>
  <si>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</si>
  <si>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</si>
  <si>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</si>
  <si>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</si>
  <si>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</si>
  <si>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</si>
  <si>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</si>
  <si>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</si>
  <si>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</si>
  <si>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</si>
  <si>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</si>
  <si>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</si>
  <si>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</si>
  <si>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</si>
  <si>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</si>
  <si>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</si>
  <si>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</si>
  <si>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</si>
  <si>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</si>
  <si>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</si>
  <si>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</si>
  <si>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</si>
  <si>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</si>
  <si>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</si>
  <si>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207</t>
  </si>
  <si>
    <t>04</t>
  </si>
  <si>
    <t>01</t>
  </si>
  <si>
    <t>行政运行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</si>
  <si>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</si>
  <si>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</si>
  <si>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</si>
  <si>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</si>
  <si>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</si>
  <si>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</si>
  <si>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</si>
  <si>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</si>
  <si>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</si>
  <si>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</si>
  <si>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</si>
  <si>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</si>
  <si>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</si>
  <si>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</si>
  <si>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</si>
  <si>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</si>
  <si>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</si>
  <si>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</si>
  <si>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</si>
  <si>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</si>
  <si>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</si>
  <si>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</si>
  <si>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</si>
  <si>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</si>
  <si>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</si>
  <si>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</si>
  <si>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</si>
  <si>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</si>
  <si>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</si>
  <si>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</si>
  <si>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</si>
  <si>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</si>
  <si>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</si>
  <si>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</si>
  <si>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</si>
  <si>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</si>
  <si>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</si>
  <si>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</si>
  <si>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</si>
  <si>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</si>
  <si>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</si>
  <si>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</si>
  <si>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</si>
  <si>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</si>
  <si>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</si>
  <si>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</si>
  <si>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</si>
  <si>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</si>
  <si>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</si>
  <si>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</si>
  <si>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</si>
  <si>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</si>
  <si>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</si>
  <si>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</si>
  <si>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</si>
  <si>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</si>
  <si>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</si>
  <si>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</si>
  <si>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</si>
  <si>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</si>
  <si>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</si>
  <si>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</si>
  <si>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</si>
  <si>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</si>
  <si>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</si>
  <si>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</si>
  <si>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</si>
  <si>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</si>
  <si>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</si>
  <si>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</si>
  <si>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</si>
  <si>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</si>
  <si>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</si>
  <si>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</si>
  <si>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</si>
  <si>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</si>
  <si>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</si>
  <si>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</si>
  <si>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</si>
  <si>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</si>
  <si>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</si>
  <si>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</si>
  <si>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</si>
  <si>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</si>
  <si>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</si>
  <si>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</si>
  <si>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</si>
  <si>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</si>
  <si>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</si>
  <si>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</si>
  <si>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</si>
  <si>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</si>
  <si>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</si>
  <si>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</si>
  <si>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</si>
  <si>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</si>
  <si>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</si>
  <si>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</si>
  <si>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</si>
  <si>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</si>
  <si>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</si>
  <si>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</si>
  <si>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</si>
  <si>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</si>
  <si>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</si>
  <si>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</si>
  <si>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</si>
  <si>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</si>
  <si>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</si>
  <si>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</si>
  <si>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</si>
  <si>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</si>
  <si>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</si>
  <si>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</si>
  <si>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</si>
  <si>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</si>
  <si>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</si>
  <si>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</si>
  <si>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</si>
  <si>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</si>
  <si>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</si>
  <si>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</si>
  <si>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</si>
  <si>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</si>
  <si>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</si>
  <si>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</si>
  <si>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</si>
  <si>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</si>
  <si>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</si>
  <si>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</si>
  <si>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</si>
  <si>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</si>
  <si>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</si>
  <si>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</si>
  <si>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</si>
  <si>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</si>
  <si>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</si>
  <si>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</si>
  <si>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</si>
  <si>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</si>
  <si>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</si>
  <si>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</si>
  <si>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</si>
  <si>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</si>
  <si>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</si>
  <si>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</si>
  <si>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</si>
  <si>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</si>
  <si>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</si>
  <si>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</si>
  <si>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</si>
  <si>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</si>
  <si>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</si>
  <si>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</si>
  <si>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</si>
  <si>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</si>
  <si>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</si>
  <si>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</si>
  <si>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</si>
  <si>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</si>
  <si>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</si>
  <si>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</si>
  <si>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</si>
  <si>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</si>
  <si>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</si>
  <si>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</si>
  <si>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</si>
  <si>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</si>
  <si>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</si>
  <si>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</si>
  <si>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</si>
  <si>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</si>
  <si>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</si>
  <si>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</si>
  <si>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</si>
  <si>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</si>
  <si>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</si>
  <si>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</si>
  <si>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</si>
  <si>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</si>
  <si>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</si>
  <si>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</si>
  <si>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</si>
  <si>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</si>
  <si>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</si>
  <si>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</si>
  <si>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</si>
  <si>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</si>
  <si>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</si>
  <si>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</si>
  <si>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</si>
  <si>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</si>
  <si>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</si>
  <si>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</si>
  <si>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</si>
  <si>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</si>
  <si>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</si>
  <si>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</si>
  <si>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</si>
  <si>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</si>
  <si>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</si>
  <si>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</si>
  <si>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</si>
  <si>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</si>
  <si>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</si>
  <si>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</si>
  <si>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夏邑县广播电视局</t>
  </si>
  <si>
    <t>编制人数</t>
  </si>
  <si>
    <t>实有人数</t>
  </si>
  <si>
    <t>联系人</t>
  </si>
  <si>
    <t>毛秀丽</t>
  </si>
  <si>
    <t>联系方式</t>
  </si>
  <si>
    <t>单位职能概述</t>
  </si>
  <si>
    <t>一、宣传贯彻国家广播电视法律、法规和党的新闻宣
传方针政策，把握舆论导向。
二、制订并组织实施全县广播电视发展中的中长期规
划及年度计划；指导全县广播电视宣传工作。
三、维护广播电视事业建设和节目播出的正常秩序，保护广播电视设施的正常运行，保证广播电视节目的安全播出。
四、加强全县重大宣传活动的协调和检查，统一组织和管理其节目的传输覆盖。
五、负责全县广播电视事业建设，编制年度广播电视经费预决算，管理使用好广播电视事业建设经费。
六、按照国家和省、市的统筹规划、宏观政策和法律法规，制订本行政区域广播电视传输覆盖网的规划方案，负责传输网工程的选址、设计、施工、安装；组建和管理本行政区域内的广播电视传输覆盖网。
七、负责卫星电视地面设施销售、安装、使用的管理工作。
八、负责全县广播电视系统人才的培训工作；管理广播电视技术标准、技术维护、工程建设、技术质量和节目播出。
九、管理全县电影放映工作。
十、负责全县广播电视系统精神文明建设和党风廉政建设；负责干部职工的思想道德教育；配合有关部门抓好本系统的社会治安综合治理工作。
十一、承办县委、县人民政府和上级机关交办的其它事项。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</si>
  <si>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</si>
  <si>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</si>
  <si>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</si>
  <si>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</si>
  <si>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</si>
  <si>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</si>
  <si>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</si>
  <si>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</si>
  <si>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</si>
  <si>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</si>
  <si>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</si>
  <si>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目标1：新闻宣传</t>
  </si>
  <si>
    <t>目标2：文化交流</t>
  </si>
  <si>
    <t>目标3：融媒体建设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</si>
  <si>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</si>
  <si>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</si>
  <si>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</si>
  <si>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</si>
  <si>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</si>
  <si>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</si>
  <si>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</si>
  <si>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</si>
  <si>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新闻宣传</t>
  </si>
  <si>
    <t>质量指标</t>
  </si>
  <si>
    <t>开展各类活动</t>
  </si>
  <si>
    <t>成本指标</t>
  </si>
  <si>
    <t>融媒体建设</t>
  </si>
  <si>
    <t>效益指标</t>
  </si>
  <si>
    <t>社会效益</t>
  </si>
  <si>
    <t>落实党的文艺方针，举办文艺晚会，弘扬正能量</t>
  </si>
  <si>
    <t>经济效益</t>
  </si>
  <si>
    <t>丰富全县人民的文化娱乐生活</t>
  </si>
  <si>
    <t>社会公众或服务对象满意度指标</t>
  </si>
  <si>
    <t>群众满意度</t>
  </si>
  <si>
    <t>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</si>
  <si>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</si>
  <si>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</si>
  <si>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</si>
  <si>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</si>
  <si>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</si>
  <si>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</si>
  <si>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</si>
  <si>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</si>
  <si>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设备运行维护费、直播车燃油费</t>
  </si>
  <si>
    <t>广播、电视设备更新维护</t>
  </si>
  <si>
    <t xml:space="preserve">提升广播电视局形象，着力发挥县级融媒体的作用。
</t>
  </si>
  <si>
    <t>社会群众满意度</t>
  </si>
  <si>
    <t>≥99</t>
  </si>
  <si>
    <t>直播车燃油费</t>
  </si>
  <si>
    <t>持续为全县改革开放、经济发展和社会稳定营造良好的舆论环境。</t>
  </si>
  <si>
    <t>水电等后勤保障经费</t>
  </si>
  <si>
    <t>预算年度内部分设备进行更新维护</t>
  </si>
  <si>
    <t>计划购置融媒体部分设备</t>
  </si>
  <si>
    <t>按时缴纳水电费、及时给付
后勤人员工资费用</t>
  </si>
  <si>
    <t>通过设备更新使播出节目质量更高</t>
  </si>
  <si>
    <t>购置更新图书、软件、设备保障了新闻宣传需求</t>
  </si>
  <si>
    <t>水电费等后勤服务保障教学</t>
  </si>
  <si>
    <t>设备购置维护费</t>
  </si>
  <si>
    <t>40万元</t>
  </si>
  <si>
    <t>2万元</t>
  </si>
  <si>
    <t>中央广播电视无线覆盖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</si>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</sst>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0;_琀"/>
    <numFmt numFmtId="179" formatCode="_-* #,##0&quot;$&quot;_-;\-* #,##0&quot;$&quot;_-;_-* &quot;-&quot;&quot;$&quot;_-;_-@_-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_-* #,##0_$_-;\-* #,##0_$_-;_-* &quot;-&quot;_$_-;_-@_-"/>
    <numFmt numFmtId="183" formatCode="_-* #,##0.00_$_-;\-* #,##0.00_$_-;_-* &quot;-&quot;??_$_-;_-@_-"/>
    <numFmt numFmtId="184" formatCode="_-&quot;$&quot;* #,##0_-;\-&quot;$&quot;* #,##0_-;_-&quot;$&quot;* &quot;-&quot;_-;_-@_-"/>
    <numFmt numFmtId="185" formatCode="\$#,##0;\(\$#,##0\)"/>
    <numFmt numFmtId="186" formatCode="#,##0;\-#,##0;&quot;-&quot;"/>
    <numFmt numFmtId="187" formatCode="#,##0;\(#,##0\)"/>
    <numFmt numFmtId="188" formatCode="_(&quot;$&quot;* #,##0.00_);_(&quot;$&quot;* \(#,##0.00\);_(&quot;$&quot;* &quot;-&quot;??_);_(@_)"/>
    <numFmt numFmtId="189" formatCode="\$#,##0.00;\(\$#,##0.00\)"/>
    <numFmt numFmtId="190" formatCode="yyyy&quot;年&quot;m&quot;月&quot;d&quot;日&quot;;@"/>
    <numFmt numFmtId="191" formatCode="0.0"/>
    <numFmt numFmtId="192" formatCode="_-* #,##0.00&quot;$&quot;_-;\-* #,##0.00&quot;$&quot;_-;_-* &quot;-&quot;??&quot;$&quot;_-;_-@_-"/>
    <numFmt numFmtId="193" formatCode="0.0_ "/>
    <numFmt numFmtId="194" formatCode="#,##0.0"/>
    <numFmt numFmtId="195" formatCode="#,##0.00_);[Red]\(#,##0.00\)"/>
    <numFmt numFmtId="196" formatCode="0.0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4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b/>
      <sz val="11"/>
      <color indexed="52"/>
      <name val="微软雅黑"/>
      <family val="2"/>
    </font>
    <font>
      <sz val="11"/>
      <color indexed="62"/>
      <name val="微软雅黑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8"/>
      <name val="Arial"/>
      <family val="2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52"/>
      <name val="微软雅黑"/>
      <family val="2"/>
    </font>
    <font>
      <sz val="12"/>
      <color indexed="17"/>
      <name val="宋体"/>
      <family val="0"/>
    </font>
    <font>
      <b/>
      <sz val="15"/>
      <color indexed="56"/>
      <name val="微软雅黑"/>
      <family val="2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21"/>
      <name val="楷体_GB2312"/>
      <family val="0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i/>
      <sz val="16"/>
      <name val="Helv"/>
      <family val="2"/>
    </font>
    <font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27" fillId="3" borderId="0" applyNumberFormat="0" applyBorder="0" applyAlignment="0" applyProtection="0"/>
    <xf numFmtId="0" fontId="29" fillId="2" borderId="1" applyNumberFormat="0" applyAlignment="0" applyProtection="0"/>
    <xf numFmtId="18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47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1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>
      <alignment vertical="center"/>
      <protection/>
    </xf>
    <xf numFmtId="0" fontId="26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6" fillId="0" borderId="0">
      <alignment horizontal="centerContinuous" vertical="center"/>
      <protection/>
    </xf>
    <xf numFmtId="0" fontId="36" fillId="10" borderId="0" applyNumberFormat="0" applyBorder="0" applyAlignment="0" applyProtection="0"/>
    <xf numFmtId="0" fontId="12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4" fillId="0" borderId="4" applyNumberFormat="0" applyFill="0" applyAlignment="0" applyProtection="0"/>
    <xf numFmtId="0" fontId="30" fillId="6" borderId="0" applyNumberFormat="0" applyBorder="0" applyAlignment="0" applyProtection="0"/>
    <xf numFmtId="0" fontId="26" fillId="12" borderId="0" applyNumberFormat="0" applyBorder="0" applyAlignment="0" applyProtection="0"/>
    <xf numFmtId="0" fontId="45" fillId="0" borderId="5" applyNumberFormat="0" applyFill="0" applyAlignment="0" applyProtection="0"/>
    <xf numFmtId="0" fontId="26" fillId="13" borderId="0" applyNumberFormat="0" applyBorder="0" applyAlignment="0" applyProtection="0"/>
    <xf numFmtId="0" fontId="30" fillId="6" borderId="0" applyNumberFormat="0" applyBorder="0" applyAlignment="0" applyProtection="0"/>
    <xf numFmtId="0" fontId="54" fillId="4" borderId="6" applyNumberFormat="0" applyAlignment="0" applyProtection="0"/>
    <xf numFmtId="0" fontId="12" fillId="14" borderId="0" applyNumberFormat="0" applyBorder="0" applyAlignment="0" applyProtection="0"/>
    <xf numFmtId="0" fontId="28" fillId="4" borderId="1" applyNumberFormat="0" applyAlignment="0" applyProtection="0"/>
    <xf numFmtId="0" fontId="53" fillId="7" borderId="7" applyNumberFormat="0" applyAlignment="0" applyProtection="0"/>
    <xf numFmtId="0" fontId="26" fillId="15" borderId="0" applyNumberFormat="0" applyBorder="0" applyAlignment="0" applyProtection="0"/>
    <xf numFmtId="18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  <xf numFmtId="0" fontId="12" fillId="16" borderId="0" applyNumberFormat="0" applyBorder="0" applyAlignment="0" applyProtection="0"/>
    <xf numFmtId="0" fontId="48" fillId="3" borderId="0" applyNumberFormat="0" applyBorder="0" applyAlignment="0" applyProtection="0"/>
    <xf numFmtId="0" fontId="49" fillId="14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7" fillId="20" borderId="0" applyNumberFormat="0" applyBorder="0" applyAlignment="0" applyProtection="0"/>
    <xf numFmtId="0" fontId="12" fillId="18" borderId="0" applyNumberFormat="0" applyBorder="0" applyAlignment="0" applyProtection="0"/>
    <xf numFmtId="0" fontId="27" fillId="20" borderId="0" applyNumberFormat="0" applyBorder="0" applyAlignment="0" applyProtection="0"/>
    <xf numFmtId="0" fontId="26" fillId="10" borderId="0" applyNumberFormat="0" applyBorder="0" applyAlignment="0" applyProtection="0"/>
    <xf numFmtId="0" fontId="12" fillId="2" borderId="0" applyNumberFormat="0" applyBorder="0" applyAlignment="0" applyProtection="0"/>
    <xf numFmtId="0" fontId="27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6" borderId="0" applyNumberFormat="0" applyBorder="0" applyAlignment="0" applyProtection="0"/>
    <xf numFmtId="0" fontId="2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4" borderId="0" applyNumberFormat="0" applyBorder="0" applyAlignment="0" applyProtection="0"/>
    <xf numFmtId="0" fontId="20" fillId="0" borderId="0">
      <alignment/>
      <protection/>
    </xf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" fillId="8" borderId="0" applyNumberFormat="0" applyBorder="0" applyAlignment="0" applyProtection="0"/>
    <xf numFmtId="0" fontId="36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9" borderId="0" applyNumberFormat="0" applyBorder="0" applyAlignment="0" applyProtection="0"/>
    <xf numFmtId="0" fontId="38" fillId="3" borderId="0" applyNumberFormat="0" applyBorder="0" applyAlignment="0" applyProtection="0"/>
    <xf numFmtId="0" fontId="31" fillId="25" borderId="0" applyNumberFormat="0" applyBorder="0" applyAlignment="0" applyProtection="0"/>
    <xf numFmtId="0" fontId="34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38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30" fillId="6" borderId="0" applyNumberFormat="0" applyBorder="0" applyAlignment="0" applyProtection="0"/>
    <xf numFmtId="0" fontId="31" fillId="2" borderId="0" applyNumberFormat="0" applyBorder="0" applyAlignment="0" applyProtection="0"/>
    <xf numFmtId="186" fontId="58" fillId="0" borderId="0" applyFill="0" applyBorder="0" applyAlignment="0">
      <protection/>
    </xf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59" fillId="0" borderId="0">
      <alignment/>
      <protection/>
    </xf>
    <xf numFmtId="0" fontId="38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32" fillId="3" borderId="0" applyNumberFormat="0" applyBorder="0" applyAlignment="0" applyProtection="0"/>
    <xf numFmtId="0" fontId="60" fillId="27" borderId="0" applyNumberFormat="0" applyBorder="0" applyAlignment="0" applyProtection="0"/>
    <xf numFmtId="188" fontId="0" fillId="0" borderId="0" applyFont="0" applyFill="0" applyBorder="0" applyAlignment="0" applyProtection="0"/>
    <xf numFmtId="189" fontId="59" fillId="0" borderId="0">
      <alignment/>
      <protection/>
    </xf>
    <xf numFmtId="0" fontId="56" fillId="0" borderId="0" applyProtection="0">
      <alignment/>
    </xf>
    <xf numFmtId="190" fontId="0" fillId="0" borderId="0" applyFont="0" applyFill="0" applyBorder="0" applyAlignment="0" applyProtection="0"/>
    <xf numFmtId="185" fontId="59" fillId="0" borderId="0">
      <alignment/>
      <protection/>
    </xf>
    <xf numFmtId="2" fontId="56" fillId="0" borderId="0" applyProtection="0">
      <alignment/>
    </xf>
    <xf numFmtId="0" fontId="35" fillId="4" borderId="0" applyNumberFormat="0" applyBorder="0" applyAlignment="0" applyProtection="0"/>
    <xf numFmtId="0" fontId="40" fillId="0" borderId="10" applyNumberFormat="0" applyAlignment="0" applyProtection="0"/>
    <xf numFmtId="0" fontId="40" fillId="0" borderId="11">
      <alignment horizontal="left" vertical="center"/>
      <protection/>
    </xf>
    <xf numFmtId="0" fontId="33" fillId="0" borderId="0" applyProtection="0">
      <alignment/>
    </xf>
    <xf numFmtId="0" fontId="40" fillId="0" borderId="0" applyProtection="0">
      <alignment/>
    </xf>
    <xf numFmtId="0" fontId="35" fillId="22" borderId="12" applyNumberFormat="0" applyBorder="0" applyAlignment="0" applyProtection="0"/>
    <xf numFmtId="0" fontId="38" fillId="3" borderId="0" applyNumberFormat="0" applyBorder="0" applyAlignment="0" applyProtection="0"/>
    <xf numFmtId="37" fontId="57" fillId="0" borderId="0">
      <alignment/>
      <protection/>
    </xf>
    <xf numFmtId="0" fontId="61" fillId="0" borderId="0">
      <alignment/>
      <protection/>
    </xf>
    <xf numFmtId="0" fontId="55" fillId="0" borderId="0">
      <alignment/>
      <protection/>
    </xf>
    <xf numFmtId="0" fontId="62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4" fillId="6" borderId="0" applyNumberFormat="0" applyBorder="0" applyAlignment="0" applyProtection="0"/>
    <xf numFmtId="0" fontId="30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0" fontId="30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" fillId="0" borderId="0">
      <alignment/>
      <protection/>
    </xf>
    <xf numFmtId="0" fontId="30" fillId="6" borderId="0" applyNumberFormat="0" applyBorder="0" applyAlignment="0" applyProtection="0"/>
    <xf numFmtId="40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7" fillId="6" borderId="0" applyNumberFormat="0" applyBorder="0" applyAlignment="0" applyProtection="0"/>
    <xf numFmtId="0" fontId="34" fillId="6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0" fillId="6" borderId="0" applyNumberFormat="0" applyBorder="0" applyAlignment="0" applyProtection="0"/>
    <xf numFmtId="0" fontId="4" fillId="0" borderId="0">
      <alignment vertical="center"/>
      <protection/>
    </xf>
    <xf numFmtId="0" fontId="34" fillId="6" borderId="0" applyNumberFormat="0" applyBorder="0" applyAlignment="0" applyProtection="0"/>
    <xf numFmtId="0" fontId="30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" borderId="0" applyNumberFormat="0" applyBorder="0" applyAlignment="0" applyProtection="0"/>
    <xf numFmtId="0" fontId="4" fillId="0" borderId="0">
      <alignment vertical="center"/>
      <protection/>
    </xf>
    <xf numFmtId="0" fontId="60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9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>
      <alignment/>
      <protection/>
    </xf>
    <xf numFmtId="0" fontId="60" fillId="29" borderId="0" applyNumberFormat="0" applyBorder="0" applyAlignment="0" applyProtection="0"/>
    <xf numFmtId="1" fontId="1" fillId="0" borderId="12">
      <alignment vertical="center"/>
      <protection locked="0"/>
    </xf>
    <xf numFmtId="0" fontId="65" fillId="0" borderId="0">
      <alignment/>
      <protection/>
    </xf>
    <xf numFmtId="0" fontId="0" fillId="0" borderId="0" applyFont="0" applyFill="0" applyBorder="0" applyAlignment="0" applyProtection="0"/>
    <xf numFmtId="0" fontId="20" fillId="0" borderId="0">
      <alignment/>
      <protection/>
    </xf>
    <xf numFmtId="0" fontId="36" fillId="23" borderId="0" applyNumberFormat="0" applyBorder="0" applyAlignment="0" applyProtection="0"/>
    <xf numFmtId="0" fontId="36" fillId="19" borderId="0" applyNumberFormat="0" applyBorder="0" applyAlignment="0" applyProtection="0"/>
    <xf numFmtId="38" fontId="0" fillId="0" borderId="0" applyFont="0" applyFill="0" applyBorder="0" applyAlignment="0" applyProtection="0"/>
    <xf numFmtId="0" fontId="66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267">
    <xf numFmtId="0" fontId="0" fillId="0" borderId="0" xfId="0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0" borderId="0" xfId="0" applyFont="1" applyFill="1" applyAlignment="1">
      <alignment horizontal="center" vertical="center" wrapText="1"/>
    </xf>
    <xf numFmtId="0" fontId="69" fillId="30" borderId="0" xfId="0" applyFont="1" applyFill="1" applyAlignment="1">
      <alignment vertical="center" wrapText="1"/>
    </xf>
    <xf numFmtId="0" fontId="69" fillId="30" borderId="0" xfId="0" applyFont="1" applyFill="1" applyAlignment="1">
      <alignment horizontal="center" vertical="center" wrapText="1"/>
    </xf>
    <xf numFmtId="0" fontId="69" fillId="30" borderId="12" xfId="0" applyFont="1" applyFill="1" applyBorder="1" applyAlignment="1">
      <alignment vertical="center" wrapText="1"/>
    </xf>
    <xf numFmtId="0" fontId="69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193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193" fontId="70" fillId="0" borderId="0" xfId="0" applyNumberFormat="1" applyFont="1" applyFill="1" applyBorder="1" applyAlignment="1">
      <alignment vertical="center"/>
    </xf>
    <xf numFmtId="0" fontId="71" fillId="0" borderId="12" xfId="0" applyFont="1" applyFill="1" applyBorder="1" applyAlignment="1">
      <alignment horizontal="center" vertical="center" wrapText="1"/>
    </xf>
    <xf numFmtId="193" fontId="71" fillId="0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194" fontId="72" fillId="0" borderId="12" xfId="0" applyNumberFormat="1" applyFon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/>
    </xf>
    <xf numFmtId="194" fontId="72" fillId="0" borderId="12" xfId="0" applyNumberFormat="1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left" vertical="center" wrapText="1"/>
    </xf>
    <xf numFmtId="194" fontId="72" fillId="0" borderId="14" xfId="0" applyNumberFormat="1" applyFont="1" applyFill="1" applyBorder="1" applyAlignment="1">
      <alignment horizontal="center" vertical="center" wrapText="1"/>
    </xf>
    <xf numFmtId="193" fontId="72" fillId="0" borderId="14" xfId="0" applyNumberFormat="1" applyFont="1" applyFill="1" applyBorder="1" applyAlignment="1">
      <alignment horizontal="center" vertical="center" wrapText="1"/>
    </xf>
    <xf numFmtId="194" fontId="72" fillId="0" borderId="14" xfId="0" applyNumberFormat="1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/>
    </xf>
    <xf numFmtId="0" fontId="73" fillId="0" borderId="12" xfId="0" applyNumberFormat="1" applyFont="1" applyFill="1" applyBorder="1" applyAlignment="1">
      <alignment horizontal="left" vertical="center" wrapText="1"/>
    </xf>
    <xf numFmtId="194" fontId="72" fillId="0" borderId="15" xfId="0" applyNumberFormat="1" applyFont="1" applyFill="1" applyBorder="1" applyAlignment="1">
      <alignment horizontal="center" vertical="center" wrapText="1"/>
    </xf>
    <xf numFmtId="193" fontId="72" fillId="0" borderId="15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49" fontId="8" fillId="0" borderId="12" xfId="243" applyNumberFormat="1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/>
    </xf>
    <xf numFmtId="9" fontId="8" fillId="0" borderId="12" xfId="0" applyNumberFormat="1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left" vertical="center" wrapText="1"/>
    </xf>
    <xf numFmtId="194" fontId="72" fillId="0" borderId="16" xfId="0" applyNumberFormat="1" applyFont="1" applyFill="1" applyBorder="1" applyAlignment="1">
      <alignment horizontal="center" vertical="center" wrapText="1"/>
    </xf>
    <xf numFmtId="193" fontId="72" fillId="0" borderId="16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 indent="2"/>
    </xf>
    <xf numFmtId="193" fontId="72" fillId="0" borderId="12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horizontal="left" vertical="center" wrapText="1" indent="2"/>
    </xf>
    <xf numFmtId="194" fontId="75" fillId="0" borderId="17" xfId="0" applyNumberFormat="1" applyFont="1" applyFill="1" applyBorder="1" applyAlignment="1">
      <alignment horizontal="left" vertical="center" wrapText="1"/>
    </xf>
    <xf numFmtId="193" fontId="75" fillId="0" borderId="17" xfId="0" applyNumberFormat="1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horizontal="left" vertical="center" wrapText="1" indent="1"/>
    </xf>
    <xf numFmtId="0" fontId="77" fillId="0" borderId="12" xfId="0" applyFont="1" applyFill="1" applyBorder="1" applyAlignment="1">
      <alignment horizontal="left" vertical="center"/>
    </xf>
    <xf numFmtId="9" fontId="73" fillId="0" borderId="12" xfId="0" applyNumberFormat="1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 wrapText="1"/>
    </xf>
    <xf numFmtId="193" fontId="78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horizontal="left" vertical="center" wrapText="1"/>
    </xf>
    <xf numFmtId="0" fontId="78" fillId="0" borderId="19" xfId="0" applyFont="1" applyFill="1" applyBorder="1" applyAlignment="1">
      <alignment horizontal="left" vertical="top" wrapText="1"/>
    </xf>
    <xf numFmtId="0" fontId="78" fillId="0" borderId="20" xfId="0" applyFont="1" applyFill="1" applyBorder="1" applyAlignment="1">
      <alignment horizontal="left" vertical="top" wrapText="1"/>
    </xf>
    <xf numFmtId="193" fontId="78" fillId="0" borderId="12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vertical="center" wrapText="1"/>
    </xf>
    <xf numFmtId="0" fontId="78" fillId="0" borderId="22" xfId="0" applyFont="1" applyFill="1" applyBorder="1" applyAlignment="1">
      <alignment horizontal="left" vertical="center" wrapText="1"/>
    </xf>
    <xf numFmtId="0" fontId="78" fillId="0" borderId="23" xfId="0" applyFont="1" applyFill="1" applyBorder="1" applyAlignment="1">
      <alignment horizontal="left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left" vertical="center" wrapText="1"/>
    </xf>
    <xf numFmtId="0" fontId="78" fillId="0" borderId="28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left" vertical="top" wrapText="1"/>
    </xf>
    <xf numFmtId="0" fontId="78" fillId="0" borderId="26" xfId="0" applyFont="1" applyFill="1" applyBorder="1" applyAlignment="1">
      <alignment horizontal="left" vertical="center" wrapText="1"/>
    </xf>
    <xf numFmtId="0" fontId="78" fillId="0" borderId="27" xfId="0" applyFont="1" applyFill="1" applyBorder="1" applyAlignment="1">
      <alignment horizontal="left" vertical="center" wrapText="1"/>
    </xf>
    <xf numFmtId="9" fontId="78" fillId="0" borderId="12" xfId="0" applyNumberFormat="1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3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5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6" fontId="1" fillId="0" borderId="12" xfId="0" applyNumberFormat="1" applyFont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3" fontId="0" fillId="0" borderId="0" xfId="195" applyNumberFormat="1">
      <alignment/>
      <protection/>
    </xf>
    <xf numFmtId="193" fontId="1" fillId="0" borderId="0" xfId="195" applyNumberFormat="1" applyFont="1">
      <alignment/>
      <protection/>
    </xf>
    <xf numFmtId="193" fontId="1" fillId="0" borderId="0" xfId="195" applyNumberFormat="1" applyFont="1" applyFill="1" applyAlignment="1">
      <alignment horizontal="center" vertical="center"/>
      <protection/>
    </xf>
    <xf numFmtId="193" fontId="1" fillId="0" borderId="0" xfId="195" applyNumberFormat="1" applyFont="1" applyFill="1">
      <alignment/>
      <protection/>
    </xf>
    <xf numFmtId="193" fontId="0" fillId="0" borderId="0" xfId="195" applyNumberFormat="1" applyFill="1">
      <alignment/>
      <protection/>
    </xf>
    <xf numFmtId="193" fontId="1" fillId="0" borderId="0" xfId="195" applyNumberFormat="1" applyFont="1" applyFill="1" applyAlignment="1" applyProtection="1">
      <alignment horizontal="right"/>
      <protection/>
    </xf>
    <xf numFmtId="193" fontId="20" fillId="0" borderId="0" xfId="195" applyNumberFormat="1" applyFont="1" applyFill="1" applyAlignment="1" applyProtection="1">
      <alignment horizontal="right"/>
      <protection/>
    </xf>
    <xf numFmtId="193" fontId="0" fillId="0" borderId="0" xfId="195" applyNumberFormat="1" applyAlignment="1">
      <alignment horizontal="center" vertical="center"/>
      <protection/>
    </xf>
    <xf numFmtId="193" fontId="21" fillId="0" borderId="0" xfId="195" applyNumberFormat="1" applyFont="1" applyFill="1" applyAlignment="1" applyProtection="1">
      <alignment horizontal="center" vertical="center"/>
      <protection/>
    </xf>
    <xf numFmtId="193" fontId="18" fillId="0" borderId="30" xfId="195" applyNumberFormat="1" applyFont="1" applyFill="1" applyBorder="1" applyAlignment="1" applyProtection="1">
      <alignment horizontal="centerContinuous" vertical="center"/>
      <protection/>
    </xf>
    <xf numFmtId="193" fontId="18" fillId="0" borderId="11" xfId="195" applyNumberFormat="1" applyFont="1" applyFill="1" applyBorder="1" applyAlignment="1" applyProtection="1">
      <alignment horizontal="centerContinuous" vertical="center"/>
      <protection/>
    </xf>
    <xf numFmtId="193" fontId="18" fillId="0" borderId="31" xfId="195" applyNumberFormat="1" applyFont="1" applyFill="1" applyBorder="1" applyAlignment="1" applyProtection="1">
      <alignment horizontal="centerContinuous" vertical="center"/>
      <protection/>
    </xf>
    <xf numFmtId="193" fontId="18" fillId="0" borderId="30" xfId="195" applyNumberFormat="1" applyFont="1" applyFill="1" applyBorder="1" applyAlignment="1" applyProtection="1">
      <alignment horizontal="center" vertical="center" wrapText="1"/>
      <protection/>
    </xf>
    <xf numFmtId="193" fontId="18" fillId="0" borderId="12" xfId="195" applyNumberFormat="1" applyFont="1" applyFill="1" applyBorder="1" applyAlignment="1" applyProtection="1">
      <alignment horizontal="center" vertical="center"/>
      <protection/>
    </xf>
    <xf numFmtId="193" fontId="18" fillId="0" borderId="12" xfId="195" applyNumberFormat="1" applyFont="1" applyBorder="1" applyAlignment="1">
      <alignment horizontal="center" vertical="center"/>
      <protection/>
    </xf>
    <xf numFmtId="193" fontId="18" fillId="0" borderId="32" xfId="195" applyNumberFormat="1" applyFont="1" applyFill="1" applyBorder="1" applyAlignment="1" applyProtection="1">
      <alignment horizontal="center" vertical="center" wrapText="1"/>
      <protection/>
    </xf>
    <xf numFmtId="193" fontId="18" fillId="0" borderId="12" xfId="195" applyNumberFormat="1" applyFont="1" applyFill="1" applyBorder="1" applyAlignment="1" applyProtection="1">
      <alignment horizontal="center" vertical="center" wrapText="1"/>
      <protection/>
    </xf>
    <xf numFmtId="193" fontId="18" fillId="0" borderId="11" xfId="195" applyNumberFormat="1" applyFont="1" applyFill="1" applyBorder="1" applyAlignment="1" applyProtection="1">
      <alignment horizontal="center" vertical="center" wrapText="1"/>
      <protection/>
    </xf>
    <xf numFmtId="193" fontId="1" fillId="0" borderId="34" xfId="195" applyNumberFormat="1" applyFont="1" applyBorder="1" applyAlignment="1">
      <alignment horizontal="center" vertical="center"/>
      <protection/>
    </xf>
    <xf numFmtId="193" fontId="1" fillId="0" borderId="12" xfId="195" applyNumberFormat="1" applyFont="1" applyBorder="1" applyAlignment="1">
      <alignment horizontal="center" vertical="center"/>
      <protection/>
    </xf>
    <xf numFmtId="193" fontId="1" fillId="0" borderId="35" xfId="195" applyNumberFormat="1" applyFont="1" applyFill="1" applyBorder="1" applyAlignment="1">
      <alignment horizontal="center" vertical="center"/>
      <protection/>
    </xf>
    <xf numFmtId="49" fontId="1" fillId="0" borderId="30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1" fillId="0" borderId="11" xfId="195" applyNumberFormat="1" applyFont="1" applyFill="1" applyBorder="1" applyAlignment="1" applyProtection="1">
      <alignment horizontal="left" vertical="center"/>
      <protection/>
    </xf>
    <xf numFmtId="193" fontId="1" fillId="0" borderId="12" xfId="195" applyNumberFormat="1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vertical="center"/>
    </xf>
    <xf numFmtId="193" fontId="0" fillId="0" borderId="30" xfId="195" applyNumberFormat="1" applyFont="1" applyFill="1" applyBorder="1" applyAlignment="1" applyProtection="1">
      <alignment vertical="center" wrapText="1"/>
      <protection/>
    </xf>
    <xf numFmtId="193" fontId="0" fillId="0" borderId="12" xfId="195" applyNumberFormat="1" applyFont="1" applyFill="1" applyBorder="1" applyAlignment="1" applyProtection="1">
      <alignment vertical="center" wrapText="1"/>
      <protection/>
    </xf>
    <xf numFmtId="193" fontId="0" fillId="0" borderId="11" xfId="195" applyNumberFormat="1" applyFont="1" applyFill="1" applyBorder="1" applyAlignment="1" applyProtection="1">
      <alignment vertical="center"/>
      <protection/>
    </xf>
    <xf numFmtId="193" fontId="4" fillId="0" borderId="12" xfId="195" applyNumberFormat="1" applyFont="1" applyBorder="1" applyAlignment="1">
      <alignment horizontal="center" vertical="center"/>
      <protection/>
    </xf>
    <xf numFmtId="193" fontId="4" fillId="0" borderId="12" xfId="195" applyNumberFormat="1" applyFont="1" applyFill="1" applyBorder="1" applyAlignment="1" applyProtection="1">
      <alignment horizontal="center" vertical="center" wrapText="1"/>
      <protection/>
    </xf>
    <xf numFmtId="193" fontId="0" fillId="0" borderId="0" xfId="195" applyNumberFormat="1" applyAlignment="1">
      <alignment horizontal="right" vertical="center"/>
      <protection/>
    </xf>
    <xf numFmtId="193" fontId="18" fillId="0" borderId="12" xfId="195" applyNumberFormat="1" applyFont="1" applyFill="1" applyBorder="1" applyAlignment="1" applyProtection="1">
      <alignment horizontal="center" vertical="center" wrapText="1"/>
      <protection/>
    </xf>
    <xf numFmtId="193" fontId="1" fillId="0" borderId="19" xfId="195" applyNumberFormat="1" applyFont="1" applyFill="1" applyBorder="1" applyAlignment="1" applyProtection="1">
      <alignment horizontal="center" vertical="center" wrapText="1"/>
      <protection/>
    </xf>
    <xf numFmtId="193" fontId="18" fillId="0" borderId="30" xfId="195" applyNumberFormat="1" applyFont="1" applyBorder="1" applyAlignment="1">
      <alignment horizontal="center" vertical="center"/>
      <protection/>
    </xf>
    <xf numFmtId="193" fontId="18" fillId="0" borderId="11" xfId="195" applyNumberFormat="1" applyFont="1" applyBorder="1" applyAlignment="1">
      <alignment horizontal="center" vertical="center"/>
      <protection/>
    </xf>
    <xf numFmtId="193" fontId="1" fillId="0" borderId="36" xfId="195" applyNumberFormat="1" applyFont="1" applyBorder="1" applyAlignment="1">
      <alignment horizontal="center" vertical="center"/>
      <protection/>
    </xf>
    <xf numFmtId="193" fontId="18" fillId="0" borderId="11" xfId="195" applyNumberFormat="1" applyFont="1" applyBorder="1" applyAlignment="1">
      <alignment horizontal="center" vertical="center"/>
      <protection/>
    </xf>
    <xf numFmtId="193" fontId="18" fillId="0" borderId="31" xfId="195" applyNumberFormat="1" applyFont="1" applyBorder="1" applyAlignment="1">
      <alignment horizontal="center" vertical="center"/>
      <protection/>
    </xf>
    <xf numFmtId="193" fontId="18" fillId="0" borderId="37" xfId="195" applyNumberFormat="1" applyFont="1" applyFill="1" applyBorder="1" applyAlignment="1" applyProtection="1">
      <alignment horizontal="center" vertical="center" wrapText="1"/>
      <protection/>
    </xf>
    <xf numFmtId="193" fontId="18" fillId="0" borderId="33" xfId="195" applyNumberFormat="1" applyFont="1" applyFill="1" applyBorder="1" applyAlignment="1" applyProtection="1">
      <alignment horizontal="center" vertical="center" wrapText="1"/>
      <protection/>
    </xf>
    <xf numFmtId="193" fontId="1" fillId="0" borderId="14" xfId="195" applyNumberFormat="1" applyFont="1" applyFill="1" applyBorder="1" applyAlignment="1" applyProtection="1">
      <alignment horizontal="center" vertical="center" wrapText="1"/>
      <protection/>
    </xf>
    <xf numFmtId="193" fontId="0" fillId="0" borderId="0" xfId="194" applyNumberFormat="1" applyFill="1">
      <alignment/>
      <protection/>
    </xf>
    <xf numFmtId="193" fontId="0" fillId="0" borderId="0" xfId="194" applyNumberFormat="1">
      <alignment/>
      <protection/>
    </xf>
    <xf numFmtId="193" fontId="0" fillId="0" borderId="0" xfId="0" applyNumberFormat="1" applyAlignment="1">
      <alignment/>
    </xf>
    <xf numFmtId="193" fontId="1" fillId="0" borderId="0" xfId="194" applyNumberFormat="1" applyFont="1" applyFill="1" applyAlignment="1" applyProtection="1">
      <alignment vertical="center" wrapText="1"/>
      <protection/>
    </xf>
    <xf numFmtId="193" fontId="8" fillId="0" borderId="0" xfId="194" applyNumberFormat="1" applyFont="1" applyFill="1" applyAlignment="1" applyProtection="1">
      <alignment horizontal="right" vertical="center"/>
      <protection/>
    </xf>
    <xf numFmtId="193" fontId="4" fillId="0" borderId="0" xfId="197" applyNumberFormat="1">
      <alignment vertical="center"/>
      <protection/>
    </xf>
    <xf numFmtId="193" fontId="19" fillId="0" borderId="0" xfId="194" applyNumberFormat="1" applyFont="1" applyFill="1" applyAlignment="1" applyProtection="1">
      <alignment horizontal="center" vertical="center"/>
      <protection/>
    </xf>
    <xf numFmtId="193" fontId="0" fillId="0" borderId="0" xfId="194" applyNumberFormat="1" applyFont="1" applyFill="1">
      <alignment/>
      <protection/>
    </xf>
    <xf numFmtId="193" fontId="8" fillId="0" borderId="0" xfId="194" applyNumberFormat="1" applyFont="1" applyFill="1" applyAlignment="1" applyProtection="1">
      <alignment vertical="center"/>
      <protection/>
    </xf>
    <xf numFmtId="193" fontId="22" fillId="0" borderId="30" xfId="194" applyNumberFormat="1" applyFont="1" applyFill="1" applyBorder="1" applyAlignment="1" applyProtection="1">
      <alignment horizontal="center" vertical="center"/>
      <protection/>
    </xf>
    <xf numFmtId="193" fontId="23" fillId="0" borderId="12" xfId="194" applyNumberFormat="1" applyFont="1" applyFill="1" applyBorder="1" applyAlignment="1" applyProtection="1">
      <alignment horizontal="center" vertical="center"/>
      <protection/>
    </xf>
    <xf numFmtId="193" fontId="22" fillId="0" borderId="38" xfId="194" applyNumberFormat="1" applyFont="1" applyFill="1" applyBorder="1" applyAlignment="1" applyProtection="1">
      <alignment horizontal="center" vertical="center"/>
      <protection/>
    </xf>
    <xf numFmtId="193" fontId="0" fillId="0" borderId="30" xfId="194" applyNumberFormat="1" applyFill="1" applyBorder="1" applyAlignment="1">
      <alignment vertical="center"/>
      <protection/>
    </xf>
    <xf numFmtId="193" fontId="8" fillId="0" borderId="34" xfId="194" applyNumberFormat="1" applyFont="1" applyFill="1" applyBorder="1" applyAlignment="1" applyProtection="1">
      <alignment horizontal="right" vertical="center" wrapText="1"/>
      <protection/>
    </xf>
    <xf numFmtId="193" fontId="1" fillId="0" borderId="33" xfId="194" applyNumberFormat="1" applyFont="1" applyFill="1" applyBorder="1" applyAlignment="1">
      <alignment horizontal="left" vertical="center"/>
      <protection/>
    </xf>
    <xf numFmtId="193" fontId="4" fillId="0" borderId="0" xfId="197" applyNumberFormat="1" applyFill="1">
      <alignment vertical="center"/>
      <protection/>
    </xf>
    <xf numFmtId="193" fontId="8" fillId="0" borderId="11" xfId="194" applyNumberFormat="1" applyFont="1" applyFill="1" applyBorder="1" applyAlignment="1">
      <alignment horizontal="left" vertical="center"/>
      <protection/>
    </xf>
    <xf numFmtId="193" fontId="8" fillId="0" borderId="11" xfId="194" applyNumberFormat="1" applyFont="1" applyFill="1" applyBorder="1" applyAlignment="1" applyProtection="1">
      <alignment vertical="center"/>
      <protection/>
    </xf>
    <xf numFmtId="193" fontId="8" fillId="0" borderId="11" xfId="194" applyNumberFormat="1" applyFont="1" applyFill="1" applyBorder="1" applyAlignment="1" applyProtection="1">
      <alignment horizontal="left" vertical="center"/>
      <protection/>
    </xf>
    <xf numFmtId="193" fontId="8" fillId="0" borderId="39" xfId="194" applyNumberFormat="1" applyFont="1" applyFill="1" applyBorder="1" applyAlignment="1" applyProtection="1">
      <alignment horizontal="left" vertical="center"/>
      <protection/>
    </xf>
    <xf numFmtId="193" fontId="8" fillId="0" borderId="30" xfId="194" applyNumberFormat="1" applyFont="1" applyFill="1" applyBorder="1" applyAlignment="1" applyProtection="1">
      <alignment vertical="center"/>
      <protection/>
    </xf>
    <xf numFmtId="193" fontId="0" fillId="0" borderId="12" xfId="194" applyNumberFormat="1" applyFont="1" applyFill="1" applyBorder="1" applyAlignment="1">
      <alignment vertical="center"/>
      <protection/>
    </xf>
    <xf numFmtId="193" fontId="8" fillId="0" borderId="12" xfId="194" applyNumberFormat="1" applyFont="1" applyFill="1" applyBorder="1" applyAlignment="1" applyProtection="1">
      <alignment horizontal="right" vertical="center" wrapText="1"/>
      <protection/>
    </xf>
    <xf numFmtId="193" fontId="8" fillId="0" borderId="12" xfId="194" applyNumberFormat="1" applyFont="1" applyFill="1" applyBorder="1" applyAlignment="1" applyProtection="1">
      <alignment horizontal="left" vertical="center"/>
      <protection/>
    </xf>
    <xf numFmtId="193" fontId="8" fillId="0" borderId="12" xfId="194" applyNumberFormat="1" applyFont="1" applyFill="1" applyBorder="1" applyAlignment="1" applyProtection="1">
      <alignment vertical="center"/>
      <protection/>
    </xf>
    <xf numFmtId="193" fontId="8" fillId="0" borderId="12" xfId="194" applyNumberFormat="1" applyFont="1" applyFill="1" applyBorder="1" applyAlignment="1">
      <alignment horizontal="left" vertical="center"/>
      <protection/>
    </xf>
    <xf numFmtId="193" fontId="0" fillId="0" borderId="12" xfId="194" applyNumberFormat="1" applyFill="1" applyBorder="1" applyAlignment="1">
      <alignment horizontal="center" vertical="center"/>
      <protection/>
    </xf>
    <xf numFmtId="193" fontId="0" fillId="0" borderId="12" xfId="194" applyNumberFormat="1" applyFill="1" applyBorder="1" applyAlignment="1">
      <alignment vertical="center"/>
      <protection/>
    </xf>
    <xf numFmtId="193" fontId="8" fillId="0" borderId="12" xfId="194" applyNumberFormat="1" applyFont="1" applyFill="1" applyBorder="1" applyAlignment="1" applyProtection="1">
      <alignment horizontal="center" vertical="center"/>
      <protection/>
    </xf>
    <xf numFmtId="193" fontId="8" fillId="0" borderId="12" xfId="194" applyNumberFormat="1" applyFont="1" applyFill="1" applyBorder="1" applyAlignment="1">
      <alignment horizontal="center" vertical="center"/>
      <protection/>
    </xf>
    <xf numFmtId="193" fontId="0" fillId="0" borderId="0" xfId="195" applyNumberFormat="1" applyFill="1" applyAlignment="1">
      <alignment horizontal="center" vertical="center"/>
      <protection/>
    </xf>
    <xf numFmtId="193" fontId="23" fillId="0" borderId="30" xfId="195" applyNumberFormat="1" applyFont="1" applyBorder="1" applyAlignment="1">
      <alignment horizontal="center" vertical="center"/>
      <protection/>
    </xf>
    <xf numFmtId="193" fontId="23" fillId="0" borderId="11" xfId="195" applyNumberFormat="1" applyFont="1" applyBorder="1" applyAlignment="1">
      <alignment horizontal="center" vertical="center"/>
      <protection/>
    </xf>
    <xf numFmtId="193" fontId="18" fillId="0" borderId="37" xfId="195" applyNumberFormat="1" applyFont="1" applyFill="1" applyBorder="1" applyAlignment="1" applyProtection="1">
      <alignment vertical="center" wrapText="1"/>
      <protection/>
    </xf>
    <xf numFmtId="193" fontId="4" fillId="0" borderId="34" xfId="195" applyNumberFormat="1" applyFont="1" applyBorder="1" applyAlignment="1">
      <alignment horizontal="center" vertical="center"/>
      <protection/>
    </xf>
    <xf numFmtId="193" fontId="4" fillId="0" borderId="35" xfId="195" applyNumberFormat="1" applyFont="1" applyFill="1" applyBorder="1" applyAlignment="1">
      <alignment horizontal="center" vertical="center"/>
      <protection/>
    </xf>
    <xf numFmtId="193" fontId="0" fillId="0" borderId="12" xfId="195" applyNumberFormat="1" applyFill="1" applyBorder="1">
      <alignment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33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32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34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32" xfId="242" applyNumberFormat="1" applyFont="1" applyFill="1" applyBorder="1" applyAlignment="1">
      <alignment horizontal="center" vertical="center" wrapText="1"/>
      <protection/>
    </xf>
    <xf numFmtId="197" fontId="4" fillId="0" borderId="34" xfId="242" applyNumberFormat="1" applyFont="1" applyFill="1" applyBorder="1" applyAlignment="1" applyProtection="1">
      <alignment horizontal="center" vertical="center"/>
      <protection/>
    </xf>
    <xf numFmtId="198" fontId="4" fillId="0" borderId="34" xfId="242" applyNumberFormat="1" applyFont="1" applyFill="1" applyBorder="1" applyAlignment="1" applyProtection="1">
      <alignment horizontal="center" vertical="center"/>
      <protection/>
    </xf>
    <xf numFmtId="0" fontId="4" fillId="0" borderId="34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8" fillId="22" borderId="0" xfId="241" applyNumberFormat="1" applyFont="1" applyFill="1" applyAlignment="1" applyProtection="1">
      <alignment horizontal="right" vertical="center" wrapText="1"/>
      <protection/>
    </xf>
    <xf numFmtId="199" fontId="8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34" xfId="242" applyNumberFormat="1" applyFont="1" applyFill="1" applyBorder="1" applyAlignment="1">
      <alignment horizontal="center" vertical="center" wrapText="1"/>
      <protection/>
    </xf>
    <xf numFmtId="49" fontId="4" fillId="0" borderId="32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8" fillId="0" borderId="0" xfId="194" applyNumberFormat="1" applyFont="1" applyFill="1" applyAlignment="1" applyProtection="1">
      <alignment horizontal="right" vertical="center"/>
      <protection/>
    </xf>
    <xf numFmtId="202" fontId="8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34" xfId="194" applyNumberFormat="1" applyFont="1" applyFill="1" applyBorder="1" applyAlignment="1" applyProtection="1">
      <alignment horizontal="centerContinuous" vertical="center"/>
      <protection/>
    </xf>
    <xf numFmtId="202" fontId="22" fillId="0" borderId="30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34" xfId="194" applyNumberFormat="1" applyFont="1" applyFill="1" applyBorder="1" applyAlignment="1" applyProtection="1">
      <alignment horizontal="center" vertical="center" wrapText="1"/>
      <protection/>
    </xf>
    <xf numFmtId="202" fontId="23" fillId="0" borderId="12" xfId="194" applyNumberFormat="1" applyFont="1" applyFill="1" applyBorder="1" applyAlignment="1" applyProtection="1">
      <alignment horizontal="center" vertical="center" wrapText="1"/>
      <protection/>
    </xf>
    <xf numFmtId="202" fontId="22" fillId="0" borderId="40" xfId="194" applyNumberFormat="1" applyFont="1" applyFill="1" applyBorder="1" applyAlignment="1" applyProtection="1">
      <alignment horizontal="centerContinuous" vertical="center"/>
      <protection/>
    </xf>
    <xf numFmtId="202" fontId="22" fillId="0" borderId="36" xfId="194" applyNumberFormat="1" applyFont="1" applyFill="1" applyBorder="1" applyAlignment="1" applyProtection="1">
      <alignment horizontal="centerContinuous" vertical="center"/>
      <protection/>
    </xf>
    <xf numFmtId="202" fontId="22" fillId="0" borderId="38" xfId="194" applyNumberFormat="1" applyFont="1" applyFill="1" applyBorder="1" applyAlignment="1" applyProtection="1">
      <alignment horizontal="center" vertical="center"/>
      <protection/>
    </xf>
    <xf numFmtId="202" fontId="23" fillId="0" borderId="32" xfId="194" applyNumberFormat="1" applyFont="1" applyFill="1" applyBorder="1" applyAlignment="1" applyProtection="1">
      <alignment horizontal="center" vertical="center" wrapText="1"/>
      <protection/>
    </xf>
    <xf numFmtId="202" fontId="22" fillId="0" borderId="39" xfId="194" applyNumberFormat="1" applyFont="1" applyFill="1" applyBorder="1" applyAlignment="1" applyProtection="1">
      <alignment horizontal="center" vertical="center" wrapText="1"/>
      <protection/>
    </xf>
    <xf numFmtId="202" fontId="22" fillId="0" borderId="38" xfId="194" applyNumberFormat="1" applyFont="1" applyFill="1" applyBorder="1" applyAlignment="1">
      <alignment horizontal="center" vertical="center"/>
      <protection/>
    </xf>
    <xf numFmtId="202" fontId="0" fillId="0" borderId="30" xfId="194" applyNumberFormat="1" applyFill="1" applyBorder="1" applyAlignment="1">
      <alignment vertical="center"/>
      <protection/>
    </xf>
    <xf numFmtId="202" fontId="8" fillId="0" borderId="34" xfId="194" applyNumberFormat="1" applyFont="1" applyFill="1" applyBorder="1" applyAlignment="1" applyProtection="1">
      <alignment horizontal="right" vertical="center" wrapText="1"/>
      <protection/>
    </xf>
    <xf numFmtId="202" fontId="1" fillId="0" borderId="33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 applyProtection="1">
      <alignment vertical="center"/>
      <protection/>
    </xf>
    <xf numFmtId="202" fontId="8" fillId="0" borderId="11" xfId="194" applyNumberFormat="1" applyFont="1" applyFill="1" applyBorder="1" applyAlignment="1" applyProtection="1">
      <alignment horizontal="left" vertical="center"/>
      <protection/>
    </xf>
    <xf numFmtId="202" fontId="8" fillId="0" borderId="34" xfId="194" applyNumberFormat="1" applyFont="1" applyFill="1" applyBorder="1" applyAlignment="1" applyProtection="1">
      <alignment horizontal="right" vertical="center"/>
      <protection/>
    </xf>
    <xf numFmtId="202" fontId="8" fillId="0" borderId="39" xfId="194" applyNumberFormat="1" applyFont="1" applyFill="1" applyBorder="1" applyAlignment="1" applyProtection="1">
      <alignment horizontal="left" vertical="center"/>
      <protection/>
    </xf>
    <xf numFmtId="202" fontId="8" fillId="0" borderId="30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right" vertical="center" wrapText="1"/>
      <protection/>
    </xf>
    <xf numFmtId="202" fontId="8" fillId="0" borderId="12" xfId="194" applyNumberFormat="1" applyFont="1" applyFill="1" applyBorder="1" applyAlignment="1" applyProtection="1">
      <alignment horizontal="left" vertical="center"/>
      <protection/>
    </xf>
    <xf numFmtId="202" fontId="8" fillId="0" borderId="12" xfId="194" applyNumberFormat="1" applyFont="1" applyFill="1" applyBorder="1" applyAlignment="1" applyProtection="1">
      <alignment vertical="center"/>
      <protection/>
    </xf>
    <xf numFmtId="202" fontId="8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center" vertical="center"/>
      <protection/>
    </xf>
    <xf numFmtId="202" fontId="8" fillId="0" borderId="12" xfId="194" applyNumberFormat="1" applyFont="1" applyFill="1" applyBorder="1" applyAlignment="1">
      <alignment horizontal="center" vertical="center"/>
      <protection/>
    </xf>
    <xf numFmtId="202" fontId="8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34" xfId="194" applyNumberFormat="1" applyFont="1" applyFill="1" applyBorder="1" applyAlignment="1">
      <alignment horizontal="center" vertical="center" wrapText="1"/>
      <protection/>
    </xf>
    <xf numFmtId="202" fontId="22" fillId="0" borderId="38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8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</cellXfs>
  <cellStyles count="23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  <cellStyle name="常规 2 100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63" customWidth="1"/>
    <col min="2" max="2" width="73" style="263" customWidth="1"/>
    <col min="3" max="16384" width="10" style="263" customWidth="1"/>
  </cols>
  <sheetData>
    <row r="3" s="263" customFormat="1" ht="25.5" customHeight="1">
      <c r="B3" s="264" t="s">
        <v>0</v>
      </c>
    </row>
    <row r="4" s="263" customFormat="1" ht="43.5" customHeight="1">
      <c r="B4" s="265" t="s">
        <v>1</v>
      </c>
    </row>
    <row r="5" s="263" customFormat="1" ht="36" customHeight="1">
      <c r="B5" s="266" t="s">
        <v>2</v>
      </c>
    </row>
    <row r="6" s="263" customFormat="1" ht="31.5" customHeight="1">
      <c r="B6" s="263" t="s">
        <v>3</v>
      </c>
    </row>
    <row r="7" s="263" customFormat="1" ht="31.5" customHeight="1">
      <c r="B7" s="263" t="s">
        <v>4</v>
      </c>
    </row>
    <row r="8" s="263" customFormat="1" ht="31.5" customHeight="1">
      <c r="B8" s="263" t="s">
        <v>5</v>
      </c>
    </row>
    <row r="9" s="263" customFormat="1" ht="31.5" customHeight="1">
      <c r="B9" s="263" t="s">
        <v>6</v>
      </c>
    </row>
    <row r="10" s="263" customFormat="1" ht="31.5" customHeight="1">
      <c r="B10" s="263" t="s">
        <v>7</v>
      </c>
    </row>
    <row r="11" s="263" customFormat="1" ht="31.5" customHeight="1">
      <c r="B11" s="263" t="s">
        <v>8</v>
      </c>
    </row>
    <row r="12" s="263" customFormat="1" ht="31.5" customHeight="1">
      <c r="B12" s="263" t="s">
        <v>9</v>
      </c>
    </row>
    <row r="13" s="263" customFormat="1" ht="31.5" customHeight="1">
      <c r="B13" s="263" t="s">
        <v>10</v>
      </c>
    </row>
    <row r="14" s="263" customFormat="1" ht="31.5" customHeight="1">
      <c r="B14" s="263" t="s">
        <v>11</v>
      </c>
    </row>
    <row r="15" s="263" customFormat="1" ht="31.5" customHeight="1">
      <c r="B15" s="263" t="s">
        <v>12</v>
      </c>
    </row>
    <row r="16" s="263" customFormat="1" ht="31.5" customHeight="1">
      <c r="B16" s="26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F5" sqref="F5:G5"/>
    </sheetView>
  </sheetViews>
  <sheetFormatPr defaultColWidth="12" defaultRowHeight="24" customHeight="1"/>
  <cols>
    <col min="1" max="1" width="9.5" style="48" customWidth="1"/>
    <col min="2" max="2" width="9.33203125" style="48" customWidth="1"/>
    <col min="3" max="7" width="8.33203125" style="48" customWidth="1"/>
    <col min="8" max="8" width="11.83203125" style="48" customWidth="1"/>
    <col min="9" max="9" width="10.16015625" style="48" customWidth="1"/>
    <col min="10" max="10" width="11.5" style="48" customWidth="1"/>
    <col min="11" max="11" width="14.66015625" style="48" customWidth="1"/>
    <col min="12" max="12" width="23.66015625" style="48" customWidth="1"/>
    <col min="13" max="16384" width="12" style="48" customWidth="1"/>
  </cols>
  <sheetData>
    <row r="1" spans="1:12" s="48" customFormat="1" ht="39" customHeight="1">
      <c r="A1" s="50" t="s">
        <v>285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48" customFormat="1" ht="19.5" customHeight="1">
      <c r="A2" s="51" t="s">
        <v>286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48" customFormat="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73" t="s">
        <v>287</v>
      </c>
      <c r="L3" s="73"/>
    </row>
    <row r="4" spans="1:12" s="48" customFormat="1" ht="30" customHeight="1">
      <c r="A4" s="53" t="s">
        <v>288</v>
      </c>
      <c r="B4" s="53" t="s">
        <v>289</v>
      </c>
      <c r="C4" s="53"/>
      <c r="D4" s="54" t="s">
        <v>290</v>
      </c>
      <c r="E4" s="55"/>
      <c r="F4" s="55"/>
      <c r="G4" s="55"/>
      <c r="H4" s="55"/>
      <c r="I4" s="55"/>
      <c r="J4" s="55"/>
      <c r="K4" s="55"/>
      <c r="L4" s="74"/>
    </row>
    <row r="5" spans="1:12" s="48" customFormat="1" ht="30" customHeight="1">
      <c r="A5" s="53"/>
      <c r="B5" s="53" t="s">
        <v>291</v>
      </c>
      <c r="C5" s="53">
        <v>126</v>
      </c>
      <c r="D5" s="53"/>
      <c r="E5" s="53" t="s">
        <v>292</v>
      </c>
      <c r="F5" s="53">
        <v>134</v>
      </c>
      <c r="G5" s="53"/>
      <c r="H5" s="53" t="s">
        <v>293</v>
      </c>
      <c r="I5" s="53" t="s">
        <v>294</v>
      </c>
      <c r="J5" s="53" t="s">
        <v>295</v>
      </c>
      <c r="K5" s="75">
        <v>15839035566</v>
      </c>
      <c r="L5" s="75"/>
    </row>
    <row r="6" spans="1:12" s="48" customFormat="1" ht="240.75" customHeight="1">
      <c r="A6" s="53"/>
      <c r="B6" s="53" t="s">
        <v>296</v>
      </c>
      <c r="C6" s="56" t="s">
        <v>297</v>
      </c>
      <c r="D6" s="57"/>
      <c r="E6" s="57"/>
      <c r="F6" s="57"/>
      <c r="G6" s="57"/>
      <c r="H6" s="57"/>
      <c r="I6" s="57"/>
      <c r="J6" s="57"/>
      <c r="K6" s="57"/>
      <c r="L6" s="76"/>
    </row>
    <row r="7" spans="1:12" s="48" customFormat="1" ht="30" customHeight="1">
      <c r="A7" s="53"/>
      <c r="B7" s="53" t="s">
        <v>298</v>
      </c>
      <c r="C7" s="53"/>
      <c r="D7" s="53"/>
      <c r="E7" s="53"/>
      <c r="F7" s="53" t="s">
        <v>299</v>
      </c>
      <c r="G7" s="53"/>
      <c r="H7" s="53"/>
      <c r="I7" s="53" t="s">
        <v>300</v>
      </c>
      <c r="J7" s="53"/>
      <c r="K7" s="53"/>
      <c r="L7" s="53"/>
    </row>
    <row r="8" spans="1:12" s="48" customFormat="1" ht="30" customHeight="1">
      <c r="A8" s="53"/>
      <c r="B8" s="53" t="s">
        <v>26</v>
      </c>
      <c r="C8" s="53" t="s">
        <v>301</v>
      </c>
      <c r="D8" s="53" t="s">
        <v>36</v>
      </c>
      <c r="E8" s="53" t="s">
        <v>302</v>
      </c>
      <c r="F8" s="53" t="s">
        <v>97</v>
      </c>
      <c r="G8" s="53" t="s">
        <v>98</v>
      </c>
      <c r="H8" s="53" t="s">
        <v>303</v>
      </c>
      <c r="I8" s="53" t="s">
        <v>304</v>
      </c>
      <c r="J8" s="53" t="s">
        <v>305</v>
      </c>
      <c r="K8" s="53" t="s">
        <v>306</v>
      </c>
      <c r="L8" s="53" t="s">
        <v>21</v>
      </c>
    </row>
    <row r="9" spans="1:12" s="49" customFormat="1" ht="30" customHeight="1">
      <c r="A9" s="58"/>
      <c r="B9" s="58">
        <v>713.32</v>
      </c>
      <c r="C9" s="58"/>
      <c r="D9" s="58"/>
      <c r="E9" s="58">
        <v>713.32</v>
      </c>
      <c r="F9" s="58">
        <v>630.2599999999999</v>
      </c>
      <c r="G9" s="58">
        <v>83.06</v>
      </c>
      <c r="H9" s="58">
        <v>713.32</v>
      </c>
      <c r="I9" s="58"/>
      <c r="J9" s="58">
        <v>4.9</v>
      </c>
      <c r="K9" s="58"/>
      <c r="L9" s="58">
        <v>4.9</v>
      </c>
    </row>
    <row r="10" spans="1:12" s="48" customFormat="1" ht="30" customHeight="1">
      <c r="A10" s="53" t="s">
        <v>307</v>
      </c>
      <c r="B10" s="59" t="s">
        <v>308</v>
      </c>
      <c r="C10" s="59"/>
      <c r="D10" s="59"/>
      <c r="E10" s="59"/>
      <c r="F10" s="59"/>
      <c r="G10" s="59"/>
      <c r="H10" s="59"/>
      <c r="I10" s="59"/>
      <c r="J10" s="59"/>
      <c r="K10" s="59"/>
      <c r="L10" s="77"/>
    </row>
    <row r="11" spans="1:12" s="48" customFormat="1" ht="30" customHeight="1">
      <c r="A11" s="53"/>
      <c r="B11" s="60" t="s">
        <v>309</v>
      </c>
      <c r="C11" s="59"/>
      <c r="D11" s="59"/>
      <c r="E11" s="59"/>
      <c r="F11" s="59"/>
      <c r="G11" s="59"/>
      <c r="H11" s="59"/>
      <c r="I11" s="59"/>
      <c r="J11" s="59"/>
      <c r="K11" s="59"/>
      <c r="L11" s="77"/>
    </row>
    <row r="12" spans="1:12" s="48" customFormat="1" ht="28.5" customHeight="1">
      <c r="A12" s="53"/>
      <c r="B12" s="60" t="s">
        <v>310</v>
      </c>
      <c r="C12" s="59"/>
      <c r="D12" s="59"/>
      <c r="E12" s="59"/>
      <c r="F12" s="59"/>
      <c r="G12" s="59"/>
      <c r="H12" s="59"/>
      <c r="I12" s="59"/>
      <c r="J12" s="59"/>
      <c r="K12" s="59"/>
      <c r="L12" s="77"/>
    </row>
    <row r="13" spans="1:12" s="48" customFormat="1" ht="27.75" customHeight="1">
      <c r="A13" s="61"/>
      <c r="B13" s="62" t="s">
        <v>311</v>
      </c>
      <c r="C13" s="63"/>
      <c r="D13" s="63"/>
      <c r="E13" s="63"/>
      <c r="F13" s="63"/>
      <c r="G13" s="63"/>
      <c r="H13" s="63"/>
      <c r="I13" s="63"/>
      <c r="J13" s="63"/>
      <c r="K13" s="63"/>
      <c r="L13" s="78"/>
    </row>
    <row r="14" spans="1:12" s="48" customFormat="1" ht="30" customHeight="1">
      <c r="A14" s="53" t="s">
        <v>312</v>
      </c>
      <c r="B14" s="53" t="s">
        <v>313</v>
      </c>
      <c r="C14" s="53"/>
      <c r="D14" s="53" t="s">
        <v>314</v>
      </c>
      <c r="E14" s="53"/>
      <c r="F14" s="53" t="s">
        <v>315</v>
      </c>
      <c r="G14" s="53"/>
      <c r="H14" s="53"/>
      <c r="I14" s="53"/>
      <c r="J14" s="53"/>
      <c r="K14" s="53" t="s">
        <v>316</v>
      </c>
      <c r="L14" s="53" t="s">
        <v>317</v>
      </c>
    </row>
    <row r="15" spans="1:12" s="48" customFormat="1" ht="30" customHeight="1">
      <c r="A15" s="53"/>
      <c r="B15" s="64" t="s">
        <v>318</v>
      </c>
      <c r="C15" s="65"/>
      <c r="D15" s="53" t="s">
        <v>319</v>
      </c>
      <c r="E15" s="53"/>
      <c r="F15" s="66" t="s">
        <v>320</v>
      </c>
      <c r="G15" s="66"/>
      <c r="H15" s="66"/>
      <c r="I15" s="66"/>
      <c r="J15" s="66"/>
      <c r="K15" s="79">
        <v>1</v>
      </c>
      <c r="L15" s="53"/>
    </row>
    <row r="16" spans="1:12" s="48" customFormat="1" ht="30" customHeight="1">
      <c r="A16" s="53"/>
      <c r="B16" s="67"/>
      <c r="C16" s="68"/>
      <c r="D16" s="53" t="s">
        <v>321</v>
      </c>
      <c r="E16" s="53"/>
      <c r="F16" s="66" t="s">
        <v>322</v>
      </c>
      <c r="G16" s="66"/>
      <c r="H16" s="66"/>
      <c r="I16" s="66"/>
      <c r="J16" s="66"/>
      <c r="K16" s="79">
        <v>1</v>
      </c>
      <c r="L16" s="53"/>
    </row>
    <row r="17" spans="1:12" s="48" customFormat="1" ht="30" customHeight="1">
      <c r="A17" s="53"/>
      <c r="B17" s="69"/>
      <c r="C17" s="70"/>
      <c r="D17" s="53" t="s">
        <v>323</v>
      </c>
      <c r="E17" s="53"/>
      <c r="F17" s="66" t="s">
        <v>324</v>
      </c>
      <c r="G17" s="66"/>
      <c r="H17" s="66"/>
      <c r="I17" s="66"/>
      <c r="J17" s="66"/>
      <c r="K17" s="79">
        <v>1</v>
      </c>
      <c r="L17" s="53"/>
    </row>
    <row r="18" spans="1:12" s="48" customFormat="1" ht="30" customHeight="1">
      <c r="A18" s="53"/>
      <c r="B18" s="64" t="s">
        <v>325</v>
      </c>
      <c r="C18" s="65"/>
      <c r="D18" s="53" t="s">
        <v>326</v>
      </c>
      <c r="E18" s="53"/>
      <c r="F18" s="71" t="s">
        <v>327</v>
      </c>
      <c r="G18" s="72"/>
      <c r="H18" s="72"/>
      <c r="I18" s="72"/>
      <c r="J18" s="80"/>
      <c r="K18" s="79">
        <v>1</v>
      </c>
      <c r="L18" s="53"/>
    </row>
    <row r="19" spans="1:12" s="48" customFormat="1" ht="30" customHeight="1">
      <c r="A19" s="53"/>
      <c r="B19" s="67"/>
      <c r="C19" s="68"/>
      <c r="D19" s="53" t="s">
        <v>328</v>
      </c>
      <c r="E19" s="53"/>
      <c r="F19" s="54" t="s">
        <v>329</v>
      </c>
      <c r="G19" s="55"/>
      <c r="H19" s="55"/>
      <c r="I19" s="55"/>
      <c r="J19" s="74"/>
      <c r="K19" s="79">
        <v>1</v>
      </c>
      <c r="L19" s="53"/>
    </row>
    <row r="20" spans="1:12" s="48" customFormat="1" ht="61.5" customHeight="1">
      <c r="A20" s="53"/>
      <c r="B20" s="69"/>
      <c r="C20" s="70"/>
      <c r="D20" s="53" t="s">
        <v>330</v>
      </c>
      <c r="E20" s="53"/>
      <c r="F20" s="66" t="s">
        <v>331</v>
      </c>
      <c r="G20" s="66"/>
      <c r="H20" s="66"/>
      <c r="I20" s="66"/>
      <c r="J20" s="66"/>
      <c r="K20" s="79">
        <v>1</v>
      </c>
      <c r="L20" s="53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1">
      <selection activeCell="G25" sqref="G25"/>
    </sheetView>
  </sheetViews>
  <sheetFormatPr defaultColWidth="12" defaultRowHeight="22.5" customHeight="1"/>
  <cols>
    <col min="1" max="1" width="34.16015625" style="8" customWidth="1"/>
    <col min="2" max="2" width="12" style="8" customWidth="1"/>
    <col min="3" max="3" width="12" style="9" customWidth="1"/>
    <col min="4" max="4" width="6.16015625" style="8" customWidth="1"/>
    <col min="5" max="5" width="43.83203125" style="8" customWidth="1"/>
    <col min="6" max="6" width="10" style="8" customWidth="1"/>
    <col min="7" max="7" width="34.33203125" style="8" customWidth="1"/>
    <col min="8" max="8" width="8.83203125" style="8" customWidth="1"/>
    <col min="9" max="9" width="26.16015625" style="8" customWidth="1"/>
    <col min="10" max="10" width="9.16015625" style="8" customWidth="1"/>
    <col min="11" max="16384" width="12" style="8" customWidth="1"/>
  </cols>
  <sheetData>
    <row r="1" spans="1:10" s="8" customFormat="1" ht="22.5" customHeight="1">
      <c r="A1" s="10" t="s">
        <v>332</v>
      </c>
      <c r="B1" s="10"/>
      <c r="C1" s="11"/>
      <c r="D1" s="10"/>
      <c r="E1" s="10"/>
      <c r="F1" s="10"/>
      <c r="G1" s="10"/>
      <c r="H1" s="10"/>
      <c r="I1" s="10"/>
      <c r="J1" s="10"/>
    </row>
    <row r="2" spans="1:10" s="8" customFormat="1" ht="22.5" customHeight="1">
      <c r="A2" s="12"/>
      <c r="B2" s="12"/>
      <c r="C2" s="13"/>
      <c r="D2" s="12"/>
      <c r="E2" s="12"/>
      <c r="F2" s="12"/>
      <c r="G2" s="12"/>
      <c r="H2" s="12"/>
      <c r="I2" s="12"/>
      <c r="J2" s="12"/>
    </row>
    <row r="3" spans="1:10" s="8" customFormat="1" ht="22.5" customHeight="1">
      <c r="A3" s="14" t="s">
        <v>333</v>
      </c>
      <c r="B3" s="14" t="s">
        <v>334</v>
      </c>
      <c r="C3" s="15"/>
      <c r="D3" s="14"/>
      <c r="E3" s="14" t="s">
        <v>335</v>
      </c>
      <c r="F3" s="14"/>
      <c r="G3" s="14"/>
      <c r="H3" s="14"/>
      <c r="I3" s="14"/>
      <c r="J3" s="14"/>
    </row>
    <row r="4" spans="1:10" s="8" customFormat="1" ht="22.5" customHeight="1">
      <c r="A4" s="14"/>
      <c r="B4" s="14"/>
      <c r="C4" s="15"/>
      <c r="D4" s="14"/>
      <c r="E4" s="14" t="s">
        <v>318</v>
      </c>
      <c r="F4" s="14"/>
      <c r="G4" s="14" t="s">
        <v>325</v>
      </c>
      <c r="H4" s="14"/>
      <c r="I4" s="14" t="s">
        <v>336</v>
      </c>
      <c r="J4" s="14"/>
    </row>
    <row r="5" spans="1:10" s="8" customFormat="1" ht="22.5" customHeight="1">
      <c r="A5" s="14"/>
      <c r="B5" s="14" t="s">
        <v>337</v>
      </c>
      <c r="C5" s="15" t="s">
        <v>338</v>
      </c>
      <c r="D5" s="14" t="s">
        <v>339</v>
      </c>
      <c r="E5" s="14" t="s">
        <v>340</v>
      </c>
      <c r="F5" s="14" t="s">
        <v>316</v>
      </c>
      <c r="G5" s="14" t="s">
        <v>340</v>
      </c>
      <c r="H5" s="14" t="s">
        <v>316</v>
      </c>
      <c r="I5" s="14" t="s">
        <v>340</v>
      </c>
      <c r="J5" s="14" t="s">
        <v>316</v>
      </c>
    </row>
    <row r="6" spans="1:10" s="8" customFormat="1" ht="22.5" customHeight="1">
      <c r="A6" s="16" t="s">
        <v>290</v>
      </c>
      <c r="B6" s="17">
        <v>83.06</v>
      </c>
      <c r="C6" s="18">
        <v>83.06</v>
      </c>
      <c r="D6" s="19"/>
      <c r="E6" s="20"/>
      <c r="F6" s="20"/>
      <c r="G6" s="20"/>
      <c r="H6" s="20"/>
      <c r="I6" s="20"/>
      <c r="J6" s="20"/>
    </row>
    <row r="7" spans="1:10" s="8" customFormat="1" ht="27" customHeight="1">
      <c r="A7" s="16" t="s">
        <v>341</v>
      </c>
      <c r="B7" s="21">
        <v>44</v>
      </c>
      <c r="C7" s="22">
        <v>44</v>
      </c>
      <c r="D7" s="23"/>
      <c r="E7" s="24" t="s">
        <v>342</v>
      </c>
      <c r="F7" s="20"/>
      <c r="G7" s="25" t="s">
        <v>343</v>
      </c>
      <c r="H7" s="20"/>
      <c r="I7" s="24" t="s">
        <v>344</v>
      </c>
      <c r="J7" s="46" t="s">
        <v>345</v>
      </c>
    </row>
    <row r="8" spans="1:10" s="8" customFormat="1" ht="30" customHeight="1">
      <c r="A8" s="16"/>
      <c r="B8" s="26"/>
      <c r="C8" s="27"/>
      <c r="D8" s="23"/>
      <c r="E8" s="28" t="s">
        <v>346</v>
      </c>
      <c r="F8" s="20"/>
      <c r="G8" s="29" t="s">
        <v>347</v>
      </c>
      <c r="H8" s="20"/>
      <c r="I8" s="20"/>
      <c r="J8" s="20"/>
    </row>
    <row r="9" spans="1:10" s="8" customFormat="1" ht="22.5" customHeight="1">
      <c r="A9" s="16"/>
      <c r="B9" s="26"/>
      <c r="C9" s="27"/>
      <c r="D9" s="23"/>
      <c r="E9" s="24" t="s">
        <v>348</v>
      </c>
      <c r="F9" s="20"/>
      <c r="G9" s="30"/>
      <c r="H9" s="20"/>
      <c r="I9" s="20"/>
      <c r="J9" s="20"/>
    </row>
    <row r="10" spans="1:10" s="8" customFormat="1" ht="22.5" customHeight="1">
      <c r="A10" s="16"/>
      <c r="B10" s="26"/>
      <c r="C10" s="27"/>
      <c r="D10" s="23"/>
      <c r="E10" s="28" t="s">
        <v>349</v>
      </c>
      <c r="F10" s="20"/>
      <c r="G10" s="24"/>
      <c r="H10" s="20"/>
      <c r="I10" s="20"/>
      <c r="J10" s="20"/>
    </row>
    <row r="11" spans="1:10" s="8" customFormat="1" ht="22.5" customHeight="1">
      <c r="A11" s="16"/>
      <c r="B11" s="26"/>
      <c r="C11" s="27"/>
      <c r="D11" s="23"/>
      <c r="E11" s="28" t="s">
        <v>350</v>
      </c>
      <c r="F11" s="20"/>
      <c r="G11" s="20"/>
      <c r="H11" s="20"/>
      <c r="I11" s="20"/>
      <c r="J11" s="20"/>
    </row>
    <row r="12" spans="1:10" s="8" customFormat="1" ht="22.5" customHeight="1">
      <c r="A12" s="16"/>
      <c r="B12" s="26"/>
      <c r="C12" s="27"/>
      <c r="D12" s="23"/>
      <c r="E12" s="28" t="s">
        <v>351</v>
      </c>
      <c r="F12" s="20"/>
      <c r="G12" s="20"/>
      <c r="H12" s="20"/>
      <c r="I12" s="20"/>
      <c r="J12" s="20"/>
    </row>
    <row r="13" spans="1:10" s="8" customFormat="1" ht="22.5" customHeight="1">
      <c r="A13" s="16"/>
      <c r="B13" s="26"/>
      <c r="C13" s="27"/>
      <c r="D13" s="23"/>
      <c r="E13" s="24" t="s">
        <v>352</v>
      </c>
      <c r="F13" s="20"/>
      <c r="G13" s="20"/>
      <c r="H13" s="20"/>
      <c r="I13" s="20"/>
      <c r="J13" s="20"/>
    </row>
    <row r="14" spans="1:10" s="8" customFormat="1" ht="22.5" customHeight="1">
      <c r="A14" s="16"/>
      <c r="B14" s="26"/>
      <c r="C14" s="27"/>
      <c r="D14" s="23"/>
      <c r="E14" s="28" t="s">
        <v>353</v>
      </c>
      <c r="F14" s="20"/>
      <c r="G14" s="20"/>
      <c r="H14" s="20"/>
      <c r="I14" s="20"/>
      <c r="J14" s="20"/>
    </row>
    <row r="15" spans="1:10" s="8" customFormat="1" ht="22.5" customHeight="1">
      <c r="A15" s="16"/>
      <c r="B15" s="26"/>
      <c r="C15" s="27"/>
      <c r="D15" s="17"/>
      <c r="E15" s="24" t="s">
        <v>354</v>
      </c>
      <c r="F15" s="24"/>
      <c r="G15" s="20"/>
      <c r="H15" s="31"/>
      <c r="I15" s="24"/>
      <c r="J15" s="47"/>
    </row>
    <row r="16" spans="1:10" s="8" customFormat="1" ht="22.5" customHeight="1">
      <c r="A16" s="16"/>
      <c r="B16" s="26"/>
      <c r="C16" s="27"/>
      <c r="D16" s="17"/>
      <c r="E16" s="24" t="s">
        <v>355</v>
      </c>
      <c r="F16" s="24" t="s">
        <v>356</v>
      </c>
      <c r="G16" s="32"/>
      <c r="H16" s="32"/>
      <c r="I16" s="32"/>
      <c r="J16" s="32"/>
    </row>
    <row r="17" spans="1:10" s="8" customFormat="1" ht="22.5" customHeight="1">
      <c r="A17" s="16"/>
      <c r="B17" s="26"/>
      <c r="C17" s="27"/>
      <c r="D17" s="17"/>
      <c r="E17" s="28" t="s">
        <v>346</v>
      </c>
      <c r="F17" s="24" t="s">
        <v>357</v>
      </c>
      <c r="G17" s="32"/>
      <c r="H17" s="32"/>
      <c r="I17" s="32"/>
      <c r="J17" s="32"/>
    </row>
    <row r="18" spans="1:10" s="8" customFormat="1" ht="22.5" customHeight="1">
      <c r="A18" s="16"/>
      <c r="B18" s="33"/>
      <c r="C18" s="34"/>
      <c r="D18" s="17"/>
      <c r="E18" s="24" t="s">
        <v>348</v>
      </c>
      <c r="F18" s="24" t="s">
        <v>357</v>
      </c>
      <c r="G18" s="32"/>
      <c r="H18" s="32"/>
      <c r="I18" s="32"/>
      <c r="J18" s="32"/>
    </row>
    <row r="19" spans="1:10" s="8" customFormat="1" ht="33" customHeight="1">
      <c r="A19" s="35" t="s">
        <v>358</v>
      </c>
      <c r="B19" s="17">
        <v>39.06</v>
      </c>
      <c r="C19" s="36">
        <v>39.06</v>
      </c>
      <c r="D19" s="19"/>
      <c r="E19" s="24" t="s">
        <v>342</v>
      </c>
      <c r="F19" s="20"/>
      <c r="G19" s="29" t="s">
        <v>347</v>
      </c>
      <c r="H19" s="20"/>
      <c r="I19" s="24" t="s">
        <v>344</v>
      </c>
      <c r="J19" s="46" t="s">
        <v>345</v>
      </c>
    </row>
    <row r="20" spans="1:10" s="8" customFormat="1" ht="22.5" customHeight="1">
      <c r="A20" s="35"/>
      <c r="B20" s="17"/>
      <c r="C20" s="36"/>
      <c r="D20" s="19"/>
      <c r="E20" s="24" t="s">
        <v>355</v>
      </c>
      <c r="F20" s="20"/>
      <c r="G20" s="37"/>
      <c r="H20" s="37"/>
      <c r="I20" s="37"/>
      <c r="J20" s="37"/>
    </row>
    <row r="21" spans="1:10" s="8" customFormat="1" ht="22.5" customHeight="1">
      <c r="A21" s="35"/>
      <c r="B21" s="17"/>
      <c r="C21" s="36"/>
      <c r="D21" s="19"/>
      <c r="E21" s="24" t="s">
        <v>352</v>
      </c>
      <c r="F21" s="20"/>
      <c r="G21" s="37"/>
      <c r="H21" s="37"/>
      <c r="I21" s="37"/>
      <c r="J21" s="37"/>
    </row>
    <row r="22" spans="1:10" s="8" customFormat="1" ht="22.5" customHeight="1">
      <c r="A22" s="38"/>
      <c r="B22" s="39"/>
      <c r="C22" s="40"/>
      <c r="D22" s="39"/>
      <c r="E22" s="41"/>
      <c r="F22" s="42"/>
      <c r="G22" s="41"/>
      <c r="H22" s="42"/>
      <c r="I22" s="41"/>
      <c r="J22" s="42"/>
    </row>
    <row r="23" spans="1:10" s="8" customFormat="1" ht="22.5" customHeight="1">
      <c r="A23" s="38"/>
      <c r="B23" s="39"/>
      <c r="C23" s="40"/>
      <c r="D23" s="39"/>
      <c r="E23" s="41"/>
      <c r="F23" s="42"/>
      <c r="G23" s="43"/>
      <c r="H23" s="44"/>
      <c r="I23" s="43"/>
      <c r="J23" s="44"/>
    </row>
    <row r="24" spans="1:10" s="8" customFormat="1" ht="22.5" customHeight="1">
      <c r="A24" s="38"/>
      <c r="B24" s="39"/>
      <c r="C24" s="40"/>
      <c r="D24" s="39"/>
      <c r="E24" s="41"/>
      <c r="F24" s="42"/>
      <c r="G24" s="43"/>
      <c r="H24" s="44"/>
      <c r="I24" s="43"/>
      <c r="J24" s="44"/>
    </row>
    <row r="25" spans="1:10" s="8" customFormat="1" ht="22.5" customHeight="1">
      <c r="A25" s="38"/>
      <c r="B25" s="39"/>
      <c r="C25" s="40"/>
      <c r="D25" s="39"/>
      <c r="E25" s="41"/>
      <c r="F25" s="42"/>
      <c r="G25" s="43"/>
      <c r="H25" s="44"/>
      <c r="I25" s="43"/>
      <c r="J25" s="44"/>
    </row>
    <row r="26" spans="1:10" s="8" customFormat="1" ht="22.5" customHeight="1">
      <c r="A26" s="38"/>
      <c r="B26" s="39"/>
      <c r="C26" s="40"/>
      <c r="D26" s="39"/>
      <c r="E26" s="41"/>
      <c r="F26" s="42"/>
      <c r="G26" s="41"/>
      <c r="H26" s="42"/>
      <c r="I26" s="41"/>
      <c r="J26" s="42"/>
    </row>
    <row r="27" spans="1:10" s="8" customFormat="1" ht="22.5" customHeight="1">
      <c r="A27" s="38"/>
      <c r="B27" s="39"/>
      <c r="C27" s="40"/>
      <c r="D27" s="39"/>
      <c r="E27" s="41"/>
      <c r="F27" s="42"/>
      <c r="G27" s="43"/>
      <c r="H27" s="44"/>
      <c r="I27" s="43"/>
      <c r="J27" s="44"/>
    </row>
    <row r="28" spans="1:10" s="8" customFormat="1" ht="22.5" customHeight="1">
      <c r="A28" s="38"/>
      <c r="B28" s="39"/>
      <c r="C28" s="40"/>
      <c r="D28" s="39"/>
      <c r="E28" s="41"/>
      <c r="F28" s="42"/>
      <c r="G28" s="43"/>
      <c r="H28" s="44"/>
      <c r="I28" s="43"/>
      <c r="J28" s="44"/>
    </row>
    <row r="29" spans="1:10" s="8" customFormat="1" ht="22.5" customHeight="1">
      <c r="A29" s="38"/>
      <c r="B29" s="39"/>
      <c r="C29" s="40"/>
      <c r="D29" s="39"/>
      <c r="E29" s="41"/>
      <c r="F29" s="42"/>
      <c r="G29" s="43"/>
      <c r="H29" s="44"/>
      <c r="I29" s="43"/>
      <c r="J29" s="44"/>
    </row>
    <row r="30" spans="1:10" s="8" customFormat="1" ht="22.5" customHeight="1">
      <c r="A30" s="38"/>
      <c r="B30" s="39"/>
      <c r="C30" s="40"/>
      <c r="D30" s="39"/>
      <c r="E30" s="41"/>
      <c r="F30" s="42"/>
      <c r="G30" s="41"/>
      <c r="H30" s="42"/>
      <c r="I30" s="41"/>
      <c r="J30" s="42"/>
    </row>
    <row r="31" spans="1:10" s="8" customFormat="1" ht="22.5" customHeight="1">
      <c r="A31" s="45"/>
      <c r="B31" s="39"/>
      <c r="C31" s="40"/>
      <c r="D31" s="39"/>
      <c r="E31" s="41"/>
      <c r="F31" s="42"/>
      <c r="G31" s="41"/>
      <c r="H31" s="42"/>
      <c r="I31" s="41"/>
      <c r="J31" s="42"/>
    </row>
    <row r="32" spans="1:10" s="8" customFormat="1" ht="22.5" customHeight="1">
      <c r="A32" s="38"/>
      <c r="B32" s="39"/>
      <c r="C32" s="40"/>
      <c r="D32" s="39"/>
      <c r="E32" s="41"/>
      <c r="F32" s="42"/>
      <c r="G32" s="41"/>
      <c r="H32" s="42"/>
      <c r="I32" s="41"/>
      <c r="J32" s="42"/>
    </row>
    <row r="33" spans="1:10" s="8" customFormat="1" ht="22.5" customHeight="1">
      <c r="A33" s="38"/>
      <c r="B33" s="39"/>
      <c r="C33" s="40"/>
      <c r="D33" s="39"/>
      <c r="E33" s="41"/>
      <c r="F33" s="42"/>
      <c r="G33" s="43"/>
      <c r="H33" s="44"/>
      <c r="I33" s="43"/>
      <c r="J33" s="44"/>
    </row>
    <row r="34" spans="1:10" s="8" customFormat="1" ht="22.5" customHeight="1">
      <c r="A34" s="38"/>
      <c r="B34" s="39"/>
      <c r="C34" s="40"/>
      <c r="D34" s="39"/>
      <c r="E34" s="41"/>
      <c r="F34" s="42"/>
      <c r="G34" s="43"/>
      <c r="H34" s="44"/>
      <c r="I34" s="43"/>
      <c r="J34" s="44"/>
    </row>
    <row r="35" spans="1:10" s="8" customFormat="1" ht="22.5" customHeight="1">
      <c r="A35" s="38"/>
      <c r="B35" s="39"/>
      <c r="C35" s="40"/>
      <c r="D35" s="39"/>
      <c r="E35" s="41"/>
      <c r="F35" s="42"/>
      <c r="G35" s="41"/>
      <c r="H35" s="42"/>
      <c r="I35" s="41"/>
      <c r="J35" s="42"/>
    </row>
    <row r="36" spans="1:10" s="8" customFormat="1" ht="22.5" customHeight="1">
      <c r="A36" s="38"/>
      <c r="B36" s="39"/>
      <c r="C36" s="40"/>
      <c r="D36" s="39"/>
      <c r="E36" s="41"/>
      <c r="F36" s="42"/>
      <c r="G36" s="43"/>
      <c r="H36" s="44"/>
      <c r="I36" s="43"/>
      <c r="J36" s="44"/>
    </row>
    <row r="37" spans="1:10" s="8" customFormat="1" ht="22.5" customHeight="1">
      <c r="A37" s="38"/>
      <c r="B37" s="39"/>
      <c r="C37" s="40"/>
      <c r="D37" s="39"/>
      <c r="E37" s="41"/>
      <c r="F37" s="42"/>
      <c r="G37" s="41"/>
      <c r="H37" s="42"/>
      <c r="I37" s="41"/>
      <c r="J37" s="42"/>
    </row>
    <row r="38" spans="1:10" s="8" customFormat="1" ht="22.5" customHeight="1">
      <c r="A38" s="38"/>
      <c r="B38" s="39"/>
      <c r="C38" s="40"/>
      <c r="D38" s="39"/>
      <c r="E38" s="41"/>
      <c r="F38" s="42"/>
      <c r="G38" s="43"/>
      <c r="H38" s="44"/>
      <c r="I38" s="43"/>
      <c r="J38" s="44"/>
    </row>
    <row r="39" spans="1:10" s="8" customFormat="1" ht="22.5" customHeight="1">
      <c r="A39" s="38"/>
      <c r="B39" s="39"/>
      <c r="C39" s="40"/>
      <c r="D39" s="39"/>
      <c r="E39" s="41"/>
      <c r="F39" s="42"/>
      <c r="G39" s="41"/>
      <c r="H39" s="42"/>
      <c r="I39" s="41"/>
      <c r="J39" s="42"/>
    </row>
    <row r="40" spans="1:10" s="8" customFormat="1" ht="22.5" customHeight="1">
      <c r="A40" s="38"/>
      <c r="B40" s="39"/>
      <c r="C40" s="40"/>
      <c r="D40" s="39"/>
      <c r="E40" s="41"/>
      <c r="F40" s="42"/>
      <c r="G40" s="43"/>
      <c r="H40" s="44"/>
      <c r="I40" s="43"/>
      <c r="J40" s="44"/>
    </row>
    <row r="41" spans="1:10" s="8" customFormat="1" ht="22.5" customHeight="1">
      <c r="A41" s="38"/>
      <c r="B41" s="39"/>
      <c r="C41" s="40"/>
      <c r="D41" s="39"/>
      <c r="E41" s="41"/>
      <c r="F41" s="42"/>
      <c r="G41" s="41"/>
      <c r="H41" s="42"/>
      <c r="I41" s="41"/>
      <c r="J41" s="42"/>
    </row>
    <row r="42" spans="1:10" s="8" customFormat="1" ht="22.5" customHeight="1">
      <c r="A42" s="38"/>
      <c r="B42" s="39"/>
      <c r="C42" s="40"/>
      <c r="D42" s="39"/>
      <c r="E42" s="41"/>
      <c r="F42" s="42"/>
      <c r="G42" s="43"/>
      <c r="H42" s="44"/>
      <c r="I42" s="43"/>
      <c r="J42" s="44"/>
    </row>
    <row r="43" spans="1:10" s="8" customFormat="1" ht="22.5" customHeight="1">
      <c r="A43" s="38"/>
      <c r="B43" s="39"/>
      <c r="C43" s="40"/>
      <c r="D43" s="39"/>
      <c r="E43" s="41"/>
      <c r="F43" s="42"/>
      <c r="G43" s="41"/>
      <c r="H43" s="42"/>
      <c r="I43" s="41"/>
      <c r="J43" s="42"/>
    </row>
    <row r="44" spans="1:10" s="8" customFormat="1" ht="22.5" customHeight="1">
      <c r="A44" s="38"/>
      <c r="B44" s="39"/>
      <c r="C44" s="40"/>
      <c r="D44" s="39"/>
      <c r="E44" s="41"/>
      <c r="F44" s="42"/>
      <c r="G44" s="43"/>
      <c r="H44" s="44"/>
      <c r="I44" s="43"/>
      <c r="J44" s="44"/>
    </row>
    <row r="45" spans="1:10" s="8" customFormat="1" ht="22.5" customHeight="1">
      <c r="A45" s="38"/>
      <c r="B45" s="39"/>
      <c r="C45" s="40"/>
      <c r="D45" s="39"/>
      <c r="E45" s="41"/>
      <c r="F45" s="42"/>
      <c r="G45" s="41"/>
      <c r="H45" s="42"/>
      <c r="I45" s="41"/>
      <c r="J45" s="42"/>
    </row>
    <row r="46" spans="1:10" s="8" customFormat="1" ht="22.5" customHeight="1">
      <c r="A46" s="38"/>
      <c r="B46" s="39"/>
      <c r="C46" s="40"/>
      <c r="D46" s="39"/>
      <c r="E46" s="41"/>
      <c r="F46" s="42"/>
      <c r="G46" s="41"/>
      <c r="H46" s="42"/>
      <c r="I46" s="43"/>
      <c r="J46" s="44"/>
    </row>
    <row r="47" spans="1:10" s="8" customFormat="1" ht="22.5" customHeight="1">
      <c r="A47" s="38"/>
      <c r="B47" s="39"/>
      <c r="C47" s="40"/>
      <c r="D47" s="39"/>
      <c r="E47" s="41"/>
      <c r="F47" s="42"/>
      <c r="G47" s="43"/>
      <c r="H47" s="44"/>
      <c r="I47" s="43"/>
      <c r="J47" s="44"/>
    </row>
    <row r="48" spans="1:10" s="8" customFormat="1" ht="22.5" customHeight="1">
      <c r="A48" s="38"/>
      <c r="B48" s="39"/>
      <c r="C48" s="40"/>
      <c r="D48" s="39"/>
      <c r="E48" s="41"/>
      <c r="F48" s="42"/>
      <c r="G48" s="41"/>
      <c r="H48" s="42"/>
      <c r="I48" s="41"/>
      <c r="J48" s="42"/>
    </row>
    <row r="49" spans="1:10" s="8" customFormat="1" ht="22.5" customHeight="1">
      <c r="A49" s="45"/>
      <c r="B49" s="39"/>
      <c r="C49" s="40"/>
      <c r="D49" s="39"/>
      <c r="E49" s="41"/>
      <c r="F49" s="42"/>
      <c r="G49" s="41"/>
      <c r="H49" s="42"/>
      <c r="I49" s="41"/>
      <c r="J49" s="42"/>
    </row>
    <row r="50" spans="1:10" s="8" customFormat="1" ht="22.5" customHeight="1">
      <c r="A50" s="38"/>
      <c r="B50" s="39"/>
      <c r="C50" s="40"/>
      <c r="D50" s="39"/>
      <c r="E50" s="41"/>
      <c r="F50" s="42"/>
      <c r="G50" s="41"/>
      <c r="H50" s="42"/>
      <c r="I50" s="41"/>
      <c r="J50" s="42"/>
    </row>
    <row r="51" spans="1:10" s="8" customFormat="1" ht="22.5" customHeight="1">
      <c r="A51" s="38"/>
      <c r="B51" s="39"/>
      <c r="C51" s="40"/>
      <c r="D51" s="39"/>
      <c r="E51" s="41"/>
      <c r="F51" s="42"/>
      <c r="G51" s="43"/>
      <c r="H51" s="44"/>
      <c r="I51" s="43"/>
      <c r="J51" s="44"/>
    </row>
    <row r="52" spans="1:10" s="8" customFormat="1" ht="22.5" customHeight="1">
      <c r="A52" s="38"/>
      <c r="B52" s="39"/>
      <c r="C52" s="40"/>
      <c r="D52" s="39"/>
      <c r="E52" s="41"/>
      <c r="F52" s="42"/>
      <c r="G52" s="43"/>
      <c r="H52" s="44"/>
      <c r="I52" s="43"/>
      <c r="J52" s="44"/>
    </row>
    <row r="53" spans="1:10" s="8" customFormat="1" ht="22.5" customHeight="1">
      <c r="A53" s="45"/>
      <c r="B53" s="39"/>
      <c r="C53" s="40"/>
      <c r="D53" s="39"/>
      <c r="E53" s="41"/>
      <c r="F53" s="42"/>
      <c r="G53" s="41"/>
      <c r="H53" s="42"/>
      <c r="I53" s="41"/>
      <c r="J53" s="42"/>
    </row>
    <row r="54" spans="1:10" s="8" customFormat="1" ht="22.5" customHeight="1">
      <c r="A54" s="38"/>
      <c r="B54" s="39"/>
      <c r="C54" s="40"/>
      <c r="D54" s="39"/>
      <c r="E54" s="41"/>
      <c r="F54" s="42"/>
      <c r="G54" s="41"/>
      <c r="H54" s="42"/>
      <c r="I54" s="41"/>
      <c r="J54" s="42"/>
    </row>
    <row r="55" spans="1:10" s="8" customFormat="1" ht="22.5" customHeight="1">
      <c r="A55" s="38"/>
      <c r="B55" s="39"/>
      <c r="C55" s="40"/>
      <c r="D55" s="39"/>
      <c r="E55" s="41"/>
      <c r="F55" s="42"/>
      <c r="G55" s="41"/>
      <c r="H55" s="42"/>
      <c r="I55" s="43"/>
      <c r="J55" s="44"/>
    </row>
    <row r="56" spans="1:10" s="8" customFormat="1" ht="22.5" customHeight="1">
      <c r="A56" s="38"/>
      <c r="B56" s="39"/>
      <c r="C56" s="40"/>
      <c r="D56" s="39"/>
      <c r="E56" s="41"/>
      <c r="F56" s="42"/>
      <c r="G56" s="43"/>
      <c r="H56" s="44"/>
      <c r="I56" s="43"/>
      <c r="J56" s="44"/>
    </row>
    <row r="57" spans="1:10" s="8" customFormat="1" ht="22.5" customHeight="1">
      <c r="A57" s="38"/>
      <c r="B57" s="39"/>
      <c r="C57" s="40"/>
      <c r="D57" s="39"/>
      <c r="E57" s="41"/>
      <c r="F57" s="42"/>
      <c r="G57" s="43"/>
      <c r="H57" s="44"/>
      <c r="I57" s="43"/>
      <c r="J57" s="44"/>
    </row>
  </sheetData>
  <sheetProtection/>
  <mergeCells count="59">
    <mergeCell ref="A1:J1"/>
    <mergeCell ref="E3:J3"/>
    <mergeCell ref="E4:F4"/>
    <mergeCell ref="G4:H4"/>
    <mergeCell ref="I4:J4"/>
    <mergeCell ref="A3:A5"/>
    <mergeCell ref="A7:A18"/>
    <mergeCell ref="A19:A21"/>
    <mergeCell ref="A22:A25"/>
    <mergeCell ref="A26:A29"/>
    <mergeCell ref="A32:A34"/>
    <mergeCell ref="A35:A36"/>
    <mergeCell ref="A37:A38"/>
    <mergeCell ref="A39:A40"/>
    <mergeCell ref="A41:A42"/>
    <mergeCell ref="A43:A44"/>
    <mergeCell ref="A45:A47"/>
    <mergeCell ref="A50:A52"/>
    <mergeCell ref="A54:A57"/>
    <mergeCell ref="B7:B18"/>
    <mergeCell ref="B19:B21"/>
    <mergeCell ref="B22:B25"/>
    <mergeCell ref="B26:B29"/>
    <mergeCell ref="B32:B34"/>
    <mergeCell ref="B35:B36"/>
    <mergeCell ref="B37:B38"/>
    <mergeCell ref="B39:B40"/>
    <mergeCell ref="B41:B42"/>
    <mergeCell ref="B43:B44"/>
    <mergeCell ref="B45:B47"/>
    <mergeCell ref="B50:B52"/>
    <mergeCell ref="B54:B57"/>
    <mergeCell ref="C7:C18"/>
    <mergeCell ref="C19:C21"/>
    <mergeCell ref="C22:C25"/>
    <mergeCell ref="C26:C29"/>
    <mergeCell ref="C32:C34"/>
    <mergeCell ref="C35:C36"/>
    <mergeCell ref="C37:C38"/>
    <mergeCell ref="C39:C40"/>
    <mergeCell ref="C41:C42"/>
    <mergeCell ref="C43:C44"/>
    <mergeCell ref="C45:C47"/>
    <mergeCell ref="C50:C52"/>
    <mergeCell ref="C54:C57"/>
    <mergeCell ref="D15:D18"/>
    <mergeCell ref="D19:D21"/>
    <mergeCell ref="D22:D25"/>
    <mergeCell ref="D26:D29"/>
    <mergeCell ref="D32:D34"/>
    <mergeCell ref="D35:D36"/>
    <mergeCell ref="D37:D38"/>
    <mergeCell ref="D39:D40"/>
    <mergeCell ref="D41:D42"/>
    <mergeCell ref="D43:D44"/>
    <mergeCell ref="D45:D47"/>
    <mergeCell ref="D50:D52"/>
    <mergeCell ref="D54:D57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7" sqref="C7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359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360</v>
      </c>
      <c r="B4" s="5"/>
      <c r="C4" s="4"/>
    </row>
    <row r="5" spans="1:3" ht="33" customHeight="1">
      <c r="A5" s="6" t="s">
        <v>361</v>
      </c>
      <c r="B5" s="7" t="s">
        <v>362</v>
      </c>
      <c r="C5" s="7" t="s">
        <v>363</v>
      </c>
    </row>
    <row r="6" spans="1:3" ht="33" customHeight="1">
      <c r="A6" s="6" t="s">
        <v>364</v>
      </c>
      <c r="B6" s="7"/>
      <c r="C6" s="6">
        <v>3</v>
      </c>
    </row>
    <row r="7" spans="1:3" ht="33" customHeight="1">
      <c r="A7" s="6" t="s">
        <v>365</v>
      </c>
      <c r="B7" s="7"/>
      <c r="C7" s="6">
        <v>1</v>
      </c>
    </row>
    <row r="8" spans="1:3" ht="33" customHeight="1">
      <c r="A8" s="6" t="s">
        <v>366</v>
      </c>
      <c r="B8" s="7"/>
      <c r="C8" s="6"/>
    </row>
    <row r="9" spans="1:3" ht="33" customHeight="1">
      <c r="A9" s="6" t="s">
        <v>367</v>
      </c>
      <c r="B9" s="7"/>
      <c r="C9" s="6">
        <v>2</v>
      </c>
    </row>
    <row r="10" spans="2:3" ht="33" customHeight="1">
      <c r="B10" s="7"/>
      <c r="C10" s="6"/>
    </row>
    <row r="11" spans="1:3" ht="33" customHeight="1">
      <c r="A11" s="6" t="s">
        <v>368</v>
      </c>
      <c r="B11" s="7"/>
      <c r="C11" s="6"/>
    </row>
    <row r="12" spans="1:3" ht="33" customHeight="1">
      <c r="A12" s="6" t="s">
        <v>369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11" sqref="D11"/>
    </sheetView>
  </sheetViews>
  <sheetFormatPr defaultColWidth="9.16015625" defaultRowHeight="11.25"/>
  <cols>
    <col min="1" max="1" width="41.16015625" style="221" customWidth="1"/>
    <col min="2" max="2" width="13.5" style="221" customWidth="1"/>
    <col min="3" max="3" width="24.83203125" style="221" customWidth="1"/>
    <col min="4" max="5" width="14" style="221" customWidth="1"/>
    <col min="6" max="6" width="11.33203125" style="221" customWidth="1"/>
    <col min="7" max="7" width="11.16015625" style="221" customWidth="1"/>
    <col min="8" max="9" width="14" style="221" customWidth="1"/>
    <col min="10" max="10" width="11.66015625" style="221" customWidth="1"/>
    <col min="11" max="11" width="14.33203125" style="221" customWidth="1"/>
    <col min="12" max="14" width="14" style="221" customWidth="1"/>
    <col min="15" max="15" width="12" style="221" customWidth="1"/>
    <col min="16" max="16" width="9.83203125" style="221" customWidth="1"/>
    <col min="17" max="17" width="12" style="221" customWidth="1"/>
    <col min="18" max="18" width="11" style="221" customWidth="1"/>
    <col min="19" max="16384" width="9.16015625" style="221" customWidth="1"/>
  </cols>
  <sheetData>
    <row r="1" spans="1:255" ht="24.75" customHeight="1">
      <c r="A1" s="222"/>
      <c r="B1" s="223"/>
      <c r="C1" s="223"/>
      <c r="D1" s="223"/>
      <c r="E1" s="223"/>
      <c r="F1" s="223"/>
      <c r="G1" s="223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3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260"/>
    </row>
    <row r="2" spans="1:255" ht="24.75" customHeight="1">
      <c r="A2" s="225" t="s">
        <v>14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60"/>
      <c r="GA2" s="260"/>
      <c r="GB2" s="260"/>
      <c r="GC2" s="260"/>
      <c r="GD2" s="260"/>
      <c r="GE2" s="260"/>
      <c r="GF2" s="260"/>
      <c r="GG2" s="260"/>
      <c r="GH2" s="260"/>
      <c r="GI2" s="260"/>
      <c r="GJ2" s="260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260"/>
      <c r="HF2" s="260"/>
      <c r="HG2" s="260"/>
      <c r="HH2" s="260"/>
      <c r="HI2" s="260"/>
      <c r="HJ2" s="260"/>
      <c r="HK2" s="260"/>
      <c r="HL2" s="260"/>
      <c r="HM2" s="260"/>
      <c r="HN2" s="260"/>
      <c r="HO2" s="260"/>
      <c r="HP2" s="260"/>
      <c r="HQ2" s="260"/>
      <c r="HR2" s="260"/>
      <c r="HS2" s="260"/>
      <c r="HT2" s="260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  <c r="IO2" s="260"/>
      <c r="IP2" s="260"/>
      <c r="IQ2" s="260"/>
      <c r="IR2" s="260"/>
      <c r="IS2" s="260"/>
      <c r="IT2" s="260"/>
      <c r="IU2" s="260"/>
    </row>
    <row r="3" spans="1:255" ht="24.75" customHeight="1">
      <c r="A3" s="226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3" t="s">
        <v>15</v>
      </c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  <c r="IU3" s="260"/>
    </row>
    <row r="4" spans="1:255" ht="24.75" customHeight="1">
      <c r="A4" s="227" t="s">
        <v>16</v>
      </c>
      <c r="B4" s="227"/>
      <c r="C4" s="227" t="s">
        <v>17</v>
      </c>
      <c r="D4" s="228"/>
      <c r="E4" s="228"/>
      <c r="F4" s="228"/>
      <c r="G4" s="227"/>
      <c r="H4" s="227"/>
      <c r="I4" s="227"/>
      <c r="J4" s="227"/>
      <c r="K4" s="227"/>
      <c r="L4" s="257"/>
      <c r="M4" s="257"/>
      <c r="N4" s="257"/>
      <c r="O4" s="257"/>
      <c r="P4" s="257"/>
      <c r="Q4" s="257"/>
      <c r="R4" s="257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</row>
    <row r="5" spans="1:255" ht="24.75" customHeight="1">
      <c r="A5" s="229" t="s">
        <v>18</v>
      </c>
      <c r="B5" s="229" t="s">
        <v>19</v>
      </c>
      <c r="C5" s="229" t="s">
        <v>20</v>
      </c>
      <c r="D5" s="230" t="s">
        <v>21</v>
      </c>
      <c r="E5" s="231" t="s">
        <v>22</v>
      </c>
      <c r="F5" s="232" t="s">
        <v>23</v>
      </c>
      <c r="G5" s="233" t="s">
        <v>24</v>
      </c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</row>
    <row r="6" spans="1:255" ht="41.25" customHeight="1">
      <c r="A6" s="229"/>
      <c r="B6" s="235"/>
      <c r="C6" s="229"/>
      <c r="D6" s="230"/>
      <c r="E6" s="236"/>
      <c r="F6" s="230"/>
      <c r="G6" s="237" t="s">
        <v>25</v>
      </c>
      <c r="H6" s="238" t="s">
        <v>26</v>
      </c>
      <c r="I6" s="258" t="s">
        <v>27</v>
      </c>
      <c r="J6" s="258" t="s">
        <v>28</v>
      </c>
      <c r="K6" s="258" t="s">
        <v>29</v>
      </c>
      <c r="L6" s="259" t="s">
        <v>30</v>
      </c>
      <c r="M6" s="258" t="s">
        <v>31</v>
      </c>
      <c r="N6" s="258" t="s">
        <v>32</v>
      </c>
      <c r="O6" s="258" t="s">
        <v>33</v>
      </c>
      <c r="P6" s="258" t="s">
        <v>34</v>
      </c>
      <c r="Q6" s="258" t="s">
        <v>35</v>
      </c>
      <c r="R6" s="261" t="s">
        <v>36</v>
      </c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</row>
    <row r="7" spans="1:255" s="220" customFormat="1" ht="24.75" customHeight="1">
      <c r="A7" s="239" t="s">
        <v>37</v>
      </c>
      <c r="B7" s="240">
        <f>D7+D11</f>
        <v>713.3199999999999</v>
      </c>
      <c r="C7" s="241" t="s">
        <v>38</v>
      </c>
      <c r="D7" s="240">
        <f>D8+D9+D10</f>
        <v>630.2599999999999</v>
      </c>
      <c r="E7" s="240"/>
      <c r="F7" s="240"/>
      <c r="G7" s="240">
        <f>SUM(G8:G10)</f>
        <v>630.2599999999999</v>
      </c>
      <c r="H7" s="240">
        <f aca="true" t="shared" si="0" ref="H7:R7">SUM(H8:H10)</f>
        <v>630.2599999999999</v>
      </c>
      <c r="I7" s="240">
        <f t="shared" si="0"/>
        <v>0</v>
      </c>
      <c r="J7" s="240">
        <f t="shared" si="0"/>
        <v>0</v>
      </c>
      <c r="K7" s="240">
        <f t="shared" si="0"/>
        <v>0</v>
      </c>
      <c r="L7" s="240">
        <f t="shared" si="0"/>
        <v>0</v>
      </c>
      <c r="M7" s="240">
        <f t="shared" si="0"/>
        <v>0</v>
      </c>
      <c r="N7" s="240">
        <f t="shared" si="0"/>
        <v>0</v>
      </c>
      <c r="O7" s="240">
        <f t="shared" si="0"/>
        <v>0</v>
      </c>
      <c r="P7" s="240">
        <f t="shared" si="0"/>
        <v>0</v>
      </c>
      <c r="Q7" s="240">
        <f t="shared" si="0"/>
        <v>0</v>
      </c>
      <c r="R7" s="240">
        <f t="shared" si="0"/>
        <v>0</v>
      </c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2"/>
      <c r="FI7" s="262"/>
      <c r="FJ7" s="262"/>
      <c r="FK7" s="262"/>
      <c r="FL7" s="262"/>
      <c r="FM7" s="262"/>
      <c r="FN7" s="262"/>
      <c r="FO7" s="262"/>
      <c r="FP7" s="262"/>
      <c r="FQ7" s="262"/>
      <c r="FR7" s="262"/>
      <c r="FS7" s="262"/>
      <c r="FT7" s="262"/>
      <c r="FU7" s="262"/>
      <c r="FV7" s="262"/>
      <c r="FW7" s="262"/>
      <c r="FX7" s="262"/>
      <c r="FY7" s="262"/>
      <c r="FZ7" s="262"/>
      <c r="GA7" s="262"/>
      <c r="GB7" s="262"/>
      <c r="GC7" s="262"/>
      <c r="GD7" s="262"/>
      <c r="GE7" s="262"/>
      <c r="GF7" s="262"/>
      <c r="GG7" s="262"/>
      <c r="GH7" s="262"/>
      <c r="GI7" s="262"/>
      <c r="GJ7" s="262"/>
      <c r="GK7" s="262"/>
      <c r="GL7" s="262"/>
      <c r="GM7" s="262"/>
      <c r="GN7" s="262"/>
      <c r="GO7" s="262"/>
      <c r="GP7" s="262"/>
      <c r="GQ7" s="262"/>
      <c r="GR7" s="262"/>
      <c r="GS7" s="262"/>
      <c r="GT7" s="262"/>
      <c r="GU7" s="262"/>
      <c r="GV7" s="262"/>
      <c r="GW7" s="262"/>
      <c r="GX7" s="262"/>
      <c r="GY7" s="262"/>
      <c r="GZ7" s="262"/>
      <c r="HA7" s="262"/>
      <c r="HB7" s="262"/>
      <c r="HC7" s="262"/>
      <c r="HD7" s="262"/>
      <c r="HE7" s="262"/>
      <c r="HF7" s="262"/>
      <c r="HG7" s="262"/>
      <c r="HH7" s="262"/>
      <c r="HI7" s="262"/>
      <c r="HJ7" s="262"/>
      <c r="HK7" s="262"/>
      <c r="HL7" s="262"/>
      <c r="HM7" s="262"/>
      <c r="HN7" s="262"/>
      <c r="HO7" s="262"/>
      <c r="HP7" s="262"/>
      <c r="HQ7" s="262"/>
      <c r="HR7" s="262"/>
      <c r="HS7" s="262"/>
      <c r="HT7" s="262"/>
      <c r="HU7" s="262"/>
      <c r="HV7" s="262"/>
      <c r="HW7" s="262"/>
      <c r="HX7" s="262"/>
      <c r="HY7" s="262"/>
      <c r="HZ7" s="262"/>
      <c r="IA7" s="262"/>
      <c r="IB7" s="262"/>
      <c r="IC7" s="262"/>
      <c r="ID7" s="262"/>
      <c r="IE7" s="262"/>
      <c r="IF7" s="262"/>
      <c r="IG7" s="262"/>
      <c r="IH7" s="262"/>
      <c r="II7" s="262"/>
      <c r="IJ7" s="262"/>
      <c r="IK7" s="262"/>
      <c r="IL7" s="262"/>
      <c r="IM7" s="262"/>
      <c r="IN7" s="262"/>
      <c r="IO7" s="262"/>
      <c r="IP7" s="262"/>
      <c r="IQ7" s="262"/>
      <c r="IR7" s="262"/>
      <c r="IS7" s="262"/>
      <c r="IT7" s="262"/>
      <c r="IU7" s="262"/>
    </row>
    <row r="8" spans="1:255" s="220" customFormat="1" ht="24.75" customHeight="1">
      <c r="A8" s="239" t="s">
        <v>39</v>
      </c>
      <c r="B8" s="240"/>
      <c r="C8" s="242" t="s">
        <v>40</v>
      </c>
      <c r="D8" s="240">
        <f>G8</f>
        <v>599.4</v>
      </c>
      <c r="E8" s="240"/>
      <c r="F8" s="240"/>
      <c r="G8" s="240">
        <f aca="true" t="shared" si="1" ref="G8:G12">SUM(H8:R8)</f>
        <v>599.4</v>
      </c>
      <c r="H8" s="240">
        <v>599.4</v>
      </c>
      <c r="I8" s="240"/>
      <c r="J8" s="240"/>
      <c r="K8" s="240"/>
      <c r="L8" s="240"/>
      <c r="M8" s="240"/>
      <c r="N8" s="240"/>
      <c r="O8" s="240"/>
      <c r="P8" s="240"/>
      <c r="Q8" s="240"/>
      <c r="R8" s="240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/>
      <c r="FL8" s="262"/>
      <c r="FM8" s="262"/>
      <c r="FN8" s="262"/>
      <c r="FO8" s="262"/>
      <c r="FP8" s="262"/>
      <c r="FQ8" s="262"/>
      <c r="FR8" s="262"/>
      <c r="FS8" s="262"/>
      <c r="FT8" s="262"/>
      <c r="FU8" s="262"/>
      <c r="FV8" s="262"/>
      <c r="FW8" s="262"/>
      <c r="FX8" s="262"/>
      <c r="FY8" s="262"/>
      <c r="FZ8" s="262"/>
      <c r="GA8" s="262"/>
      <c r="GB8" s="262"/>
      <c r="GC8" s="262"/>
      <c r="GD8" s="262"/>
      <c r="GE8" s="262"/>
      <c r="GF8" s="262"/>
      <c r="GG8" s="262"/>
      <c r="GH8" s="262"/>
      <c r="GI8" s="262"/>
      <c r="GJ8" s="262"/>
      <c r="GK8" s="262"/>
      <c r="GL8" s="262"/>
      <c r="GM8" s="262"/>
      <c r="GN8" s="262"/>
      <c r="GO8" s="262"/>
      <c r="GP8" s="262"/>
      <c r="GQ8" s="262"/>
      <c r="GR8" s="262"/>
      <c r="GS8" s="262"/>
      <c r="GT8" s="262"/>
      <c r="GU8" s="262"/>
      <c r="GV8" s="262"/>
      <c r="GW8" s="262"/>
      <c r="GX8" s="262"/>
      <c r="GY8" s="262"/>
      <c r="GZ8" s="262"/>
      <c r="HA8" s="262"/>
      <c r="HB8" s="262"/>
      <c r="HC8" s="262"/>
      <c r="HD8" s="262"/>
      <c r="HE8" s="262"/>
      <c r="HF8" s="262"/>
      <c r="HG8" s="262"/>
      <c r="HH8" s="262"/>
      <c r="HI8" s="262"/>
      <c r="HJ8" s="262"/>
      <c r="HK8" s="262"/>
      <c r="HL8" s="262"/>
      <c r="HM8" s="262"/>
      <c r="HN8" s="262"/>
      <c r="HO8" s="262"/>
      <c r="HP8" s="262"/>
      <c r="HQ8" s="262"/>
      <c r="HR8" s="262"/>
      <c r="HS8" s="262"/>
      <c r="HT8" s="262"/>
      <c r="HU8" s="262"/>
      <c r="HV8" s="262"/>
      <c r="HW8" s="262"/>
      <c r="HX8" s="262"/>
      <c r="HY8" s="262"/>
      <c r="HZ8" s="262"/>
      <c r="IA8" s="262"/>
      <c r="IB8" s="262"/>
      <c r="IC8" s="262"/>
      <c r="ID8" s="262"/>
      <c r="IE8" s="262"/>
      <c r="IF8" s="262"/>
      <c r="IG8" s="262"/>
      <c r="IH8" s="262"/>
      <c r="II8" s="262"/>
      <c r="IJ8" s="262"/>
      <c r="IK8" s="262"/>
      <c r="IL8" s="262"/>
      <c r="IM8" s="262"/>
      <c r="IN8" s="262"/>
      <c r="IO8" s="262"/>
      <c r="IP8" s="262"/>
      <c r="IQ8" s="262"/>
      <c r="IR8" s="262"/>
      <c r="IS8" s="262"/>
      <c r="IT8" s="262"/>
      <c r="IU8" s="262"/>
    </row>
    <row r="9" spans="1:255" s="220" customFormat="1" ht="24.75" customHeight="1">
      <c r="A9" s="239" t="s">
        <v>41</v>
      </c>
      <c r="B9" s="240"/>
      <c r="C9" s="243" t="s">
        <v>42</v>
      </c>
      <c r="D9" s="240">
        <f>G9</f>
        <v>18.18</v>
      </c>
      <c r="E9" s="240"/>
      <c r="F9" s="240"/>
      <c r="G9" s="240">
        <f t="shared" si="1"/>
        <v>18.18</v>
      </c>
      <c r="H9" s="240">
        <v>18.18</v>
      </c>
      <c r="I9" s="240"/>
      <c r="J9" s="240"/>
      <c r="K9" s="240"/>
      <c r="L9" s="240"/>
      <c r="M9" s="240"/>
      <c r="N9" s="240"/>
      <c r="O9" s="240"/>
      <c r="P9" s="240"/>
      <c r="Q9" s="240"/>
      <c r="R9" s="240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  <c r="FM9" s="262"/>
      <c r="FN9" s="262"/>
      <c r="FO9" s="262"/>
      <c r="FP9" s="262"/>
      <c r="FQ9" s="262"/>
      <c r="FR9" s="262"/>
      <c r="FS9" s="262"/>
      <c r="FT9" s="262"/>
      <c r="FU9" s="262"/>
      <c r="FV9" s="262"/>
      <c r="FW9" s="262"/>
      <c r="FX9" s="262"/>
      <c r="FY9" s="262"/>
      <c r="FZ9" s="262"/>
      <c r="GA9" s="262"/>
      <c r="GB9" s="262"/>
      <c r="GC9" s="262"/>
      <c r="GD9" s="262"/>
      <c r="GE9" s="262"/>
      <c r="GF9" s="262"/>
      <c r="GG9" s="262"/>
      <c r="GH9" s="262"/>
      <c r="GI9" s="262"/>
      <c r="GJ9" s="262"/>
      <c r="GK9" s="262"/>
      <c r="GL9" s="262"/>
      <c r="GM9" s="262"/>
      <c r="GN9" s="262"/>
      <c r="GO9" s="262"/>
      <c r="GP9" s="262"/>
      <c r="GQ9" s="262"/>
      <c r="GR9" s="262"/>
      <c r="GS9" s="262"/>
      <c r="GT9" s="262"/>
      <c r="GU9" s="262"/>
      <c r="GV9" s="262"/>
      <c r="GW9" s="262"/>
      <c r="GX9" s="262"/>
      <c r="GY9" s="262"/>
      <c r="GZ9" s="262"/>
      <c r="HA9" s="262"/>
      <c r="HB9" s="262"/>
      <c r="HC9" s="262"/>
      <c r="HD9" s="262"/>
      <c r="HE9" s="262"/>
      <c r="HF9" s="262"/>
      <c r="HG9" s="262"/>
      <c r="HH9" s="262"/>
      <c r="HI9" s="262"/>
      <c r="HJ9" s="262"/>
      <c r="HK9" s="262"/>
      <c r="HL9" s="262"/>
      <c r="HM9" s="262"/>
      <c r="HN9" s="262"/>
      <c r="HO9" s="262"/>
      <c r="HP9" s="262"/>
      <c r="HQ9" s="262"/>
      <c r="HR9" s="262"/>
      <c r="HS9" s="262"/>
      <c r="HT9" s="262"/>
      <c r="HU9" s="262"/>
      <c r="HV9" s="262"/>
      <c r="HW9" s="262"/>
      <c r="HX9" s="262"/>
      <c r="HY9" s="262"/>
      <c r="HZ9" s="262"/>
      <c r="IA9" s="262"/>
      <c r="IB9" s="262"/>
      <c r="IC9" s="262"/>
      <c r="ID9" s="262"/>
      <c r="IE9" s="262"/>
      <c r="IF9" s="262"/>
      <c r="IG9" s="262"/>
      <c r="IH9" s="262"/>
      <c r="II9" s="262"/>
      <c r="IJ9" s="262"/>
      <c r="IK9" s="262"/>
      <c r="IL9" s="262"/>
      <c r="IM9" s="262"/>
      <c r="IN9" s="262"/>
      <c r="IO9" s="262"/>
      <c r="IP9" s="262"/>
      <c r="IQ9" s="262"/>
      <c r="IR9" s="262"/>
      <c r="IS9" s="262"/>
      <c r="IT9" s="262"/>
      <c r="IU9" s="262"/>
    </row>
    <row r="10" spans="1:255" s="220" customFormat="1" ht="24.75" customHeight="1">
      <c r="A10" s="239" t="s">
        <v>43</v>
      </c>
      <c r="B10" s="240"/>
      <c r="C10" s="243" t="s">
        <v>44</v>
      </c>
      <c r="D10" s="240">
        <f>G10</f>
        <v>12.68</v>
      </c>
      <c r="E10" s="240"/>
      <c r="F10" s="240"/>
      <c r="G10" s="240">
        <f t="shared" si="1"/>
        <v>12.68</v>
      </c>
      <c r="H10" s="240">
        <v>12.68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2"/>
      <c r="FL10" s="262"/>
      <c r="FM10" s="262"/>
      <c r="FN10" s="262"/>
      <c r="FO10" s="262"/>
      <c r="FP10" s="262"/>
      <c r="FQ10" s="262"/>
      <c r="FR10" s="262"/>
      <c r="FS10" s="262"/>
      <c r="FT10" s="262"/>
      <c r="FU10" s="262"/>
      <c r="FV10" s="262"/>
      <c r="FW10" s="262"/>
      <c r="FX10" s="262"/>
      <c r="FY10" s="262"/>
      <c r="FZ10" s="262"/>
      <c r="GA10" s="262"/>
      <c r="GB10" s="262"/>
      <c r="GC10" s="262"/>
      <c r="GD10" s="262"/>
      <c r="GE10" s="262"/>
      <c r="GF10" s="262"/>
      <c r="GG10" s="262"/>
      <c r="GH10" s="262"/>
      <c r="GI10" s="262"/>
      <c r="GJ10" s="262"/>
      <c r="GK10" s="262"/>
      <c r="GL10" s="262"/>
      <c r="GM10" s="262"/>
      <c r="GN10" s="262"/>
      <c r="GO10" s="262"/>
      <c r="GP10" s="262"/>
      <c r="GQ10" s="262"/>
      <c r="GR10" s="262"/>
      <c r="GS10" s="262"/>
      <c r="GT10" s="262"/>
      <c r="GU10" s="262"/>
      <c r="GV10" s="262"/>
      <c r="GW10" s="262"/>
      <c r="GX10" s="262"/>
      <c r="GY10" s="262"/>
      <c r="GZ10" s="262"/>
      <c r="HA10" s="262"/>
      <c r="HB10" s="262"/>
      <c r="HC10" s="262"/>
      <c r="HD10" s="262"/>
      <c r="HE10" s="262"/>
      <c r="HF10" s="262"/>
      <c r="HG10" s="262"/>
      <c r="HH10" s="262"/>
      <c r="HI10" s="262"/>
      <c r="HJ10" s="262"/>
      <c r="HK10" s="262"/>
      <c r="HL10" s="262"/>
      <c r="HM10" s="262"/>
      <c r="HN10" s="262"/>
      <c r="HO10" s="262"/>
      <c r="HP10" s="262"/>
      <c r="HQ10" s="262"/>
      <c r="HR10" s="262"/>
      <c r="HS10" s="262"/>
      <c r="HT10" s="262"/>
      <c r="HU10" s="262"/>
      <c r="HV10" s="262"/>
      <c r="HW10" s="262"/>
      <c r="HX10" s="262"/>
      <c r="HY10" s="262"/>
      <c r="HZ10" s="262"/>
      <c r="IA10" s="262"/>
      <c r="IB10" s="262"/>
      <c r="IC10" s="262"/>
      <c r="ID10" s="262"/>
      <c r="IE10" s="262"/>
      <c r="IF10" s="262"/>
      <c r="IG10" s="262"/>
      <c r="IH10" s="262"/>
      <c r="II10" s="262"/>
      <c r="IJ10" s="262"/>
      <c r="IK10" s="262"/>
      <c r="IL10" s="262"/>
      <c r="IM10" s="262"/>
      <c r="IN10" s="262"/>
      <c r="IO10" s="262"/>
      <c r="IP10" s="262"/>
      <c r="IQ10" s="262"/>
      <c r="IR10" s="262"/>
      <c r="IS10" s="262"/>
      <c r="IT10" s="262"/>
      <c r="IU10" s="262"/>
    </row>
    <row r="11" spans="1:255" s="220" customFormat="1" ht="24.75" customHeight="1">
      <c r="A11" s="239" t="s">
        <v>45</v>
      </c>
      <c r="B11" s="240"/>
      <c r="C11" s="243" t="s">
        <v>46</v>
      </c>
      <c r="D11" s="240">
        <f>D12+D13+D14</f>
        <v>83.06</v>
      </c>
      <c r="E11" s="240"/>
      <c r="F11" s="240"/>
      <c r="G11" s="240">
        <f>SUM(G12:G20)</f>
        <v>83.06</v>
      </c>
      <c r="H11" s="240">
        <f aca="true" t="shared" si="2" ref="H11:R11">SUM(H12:H20)</f>
        <v>83.06</v>
      </c>
      <c r="I11" s="240">
        <f t="shared" si="2"/>
        <v>0</v>
      </c>
      <c r="J11" s="240">
        <f t="shared" si="2"/>
        <v>0</v>
      </c>
      <c r="K11" s="240">
        <f t="shared" si="2"/>
        <v>0</v>
      </c>
      <c r="L11" s="240">
        <f t="shared" si="2"/>
        <v>0</v>
      </c>
      <c r="M11" s="240">
        <f t="shared" si="2"/>
        <v>0</v>
      </c>
      <c r="N11" s="240">
        <f t="shared" si="2"/>
        <v>0</v>
      </c>
      <c r="O11" s="240">
        <f t="shared" si="2"/>
        <v>0</v>
      </c>
      <c r="P11" s="240">
        <f t="shared" si="2"/>
        <v>0</v>
      </c>
      <c r="Q11" s="240">
        <f t="shared" si="2"/>
        <v>0</v>
      </c>
      <c r="R11" s="240">
        <f t="shared" si="2"/>
        <v>0</v>
      </c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2"/>
      <c r="FL11" s="262"/>
      <c r="FM11" s="262"/>
      <c r="FN11" s="262"/>
      <c r="FO11" s="262"/>
      <c r="FP11" s="262"/>
      <c r="FQ11" s="262"/>
      <c r="FR11" s="262"/>
      <c r="FS11" s="262"/>
      <c r="FT11" s="262"/>
      <c r="FU11" s="262"/>
      <c r="FV11" s="262"/>
      <c r="FW11" s="262"/>
      <c r="FX11" s="262"/>
      <c r="FY11" s="262"/>
      <c r="FZ11" s="262"/>
      <c r="GA11" s="262"/>
      <c r="GB11" s="262"/>
      <c r="GC11" s="262"/>
      <c r="GD11" s="262"/>
      <c r="GE11" s="262"/>
      <c r="GF11" s="262"/>
      <c r="GG11" s="262"/>
      <c r="GH11" s="262"/>
      <c r="GI11" s="262"/>
      <c r="GJ11" s="262"/>
      <c r="GK11" s="262"/>
      <c r="GL11" s="262"/>
      <c r="GM11" s="262"/>
      <c r="GN11" s="262"/>
      <c r="GO11" s="262"/>
      <c r="GP11" s="262"/>
      <c r="GQ11" s="262"/>
      <c r="GR11" s="262"/>
      <c r="GS11" s="262"/>
      <c r="GT11" s="262"/>
      <c r="GU11" s="262"/>
      <c r="GV11" s="262"/>
      <c r="GW11" s="262"/>
      <c r="GX11" s="262"/>
      <c r="GY11" s="262"/>
      <c r="GZ11" s="262"/>
      <c r="HA11" s="262"/>
      <c r="HB11" s="262"/>
      <c r="HC11" s="262"/>
      <c r="HD11" s="262"/>
      <c r="HE11" s="262"/>
      <c r="HF11" s="262"/>
      <c r="HG11" s="262"/>
      <c r="HH11" s="262"/>
      <c r="HI11" s="262"/>
      <c r="HJ11" s="262"/>
      <c r="HK11" s="262"/>
      <c r="HL11" s="262"/>
      <c r="HM11" s="262"/>
      <c r="HN11" s="262"/>
      <c r="HO11" s="262"/>
      <c r="HP11" s="262"/>
      <c r="HQ11" s="262"/>
      <c r="HR11" s="262"/>
      <c r="HS11" s="262"/>
      <c r="HT11" s="262"/>
      <c r="HU11" s="262"/>
      <c r="HV11" s="262"/>
      <c r="HW11" s="262"/>
      <c r="HX11" s="262"/>
      <c r="HY11" s="262"/>
      <c r="HZ11" s="262"/>
      <c r="IA11" s="262"/>
      <c r="IB11" s="262"/>
      <c r="IC11" s="262"/>
      <c r="ID11" s="262"/>
      <c r="IE11" s="262"/>
      <c r="IF11" s="262"/>
      <c r="IG11" s="262"/>
      <c r="IH11" s="262"/>
      <c r="II11" s="262"/>
      <c r="IJ11" s="262"/>
      <c r="IK11" s="262"/>
      <c r="IL11" s="262"/>
      <c r="IM11" s="262"/>
      <c r="IN11" s="262"/>
      <c r="IO11" s="262"/>
      <c r="IP11" s="262"/>
      <c r="IQ11" s="262"/>
      <c r="IR11" s="262"/>
      <c r="IS11" s="262"/>
      <c r="IT11" s="262"/>
      <c r="IU11" s="262"/>
    </row>
    <row r="12" spans="1:255" s="220" customFormat="1" ht="30" customHeight="1">
      <c r="A12" s="239" t="s">
        <v>47</v>
      </c>
      <c r="B12" s="240"/>
      <c r="C12" s="244" t="s">
        <v>48</v>
      </c>
      <c r="D12" s="240">
        <f aca="true" t="shared" si="3" ref="D12:D19">G12</f>
        <v>0</v>
      </c>
      <c r="E12" s="240"/>
      <c r="F12" s="245"/>
      <c r="G12" s="240">
        <f t="shared" si="1"/>
        <v>0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2"/>
      <c r="GA12" s="262"/>
      <c r="GB12" s="262"/>
      <c r="GC12" s="262"/>
      <c r="GD12" s="262"/>
      <c r="GE12" s="262"/>
      <c r="GF12" s="262"/>
      <c r="GG12" s="262"/>
      <c r="GH12" s="262"/>
      <c r="GI12" s="262"/>
      <c r="GJ12" s="262"/>
      <c r="GK12" s="262"/>
      <c r="GL12" s="262"/>
      <c r="GM12" s="262"/>
      <c r="GN12" s="262"/>
      <c r="GO12" s="262"/>
      <c r="GP12" s="262"/>
      <c r="GQ12" s="262"/>
      <c r="GR12" s="262"/>
      <c r="GS12" s="262"/>
      <c r="GT12" s="262"/>
      <c r="GU12" s="262"/>
      <c r="GV12" s="262"/>
      <c r="GW12" s="262"/>
      <c r="GX12" s="262"/>
      <c r="GY12" s="262"/>
      <c r="GZ12" s="262"/>
      <c r="HA12" s="262"/>
      <c r="HB12" s="262"/>
      <c r="HC12" s="262"/>
      <c r="HD12" s="262"/>
      <c r="HE12" s="262"/>
      <c r="HF12" s="262"/>
      <c r="HG12" s="262"/>
      <c r="HH12" s="262"/>
      <c r="HI12" s="262"/>
      <c r="HJ12" s="262"/>
      <c r="HK12" s="262"/>
      <c r="HL12" s="262"/>
      <c r="HM12" s="262"/>
      <c r="HN12" s="262"/>
      <c r="HO12" s="262"/>
      <c r="HP12" s="262"/>
      <c r="HQ12" s="262"/>
      <c r="HR12" s="262"/>
      <c r="HS12" s="262"/>
      <c r="HT12" s="262"/>
      <c r="HU12" s="262"/>
      <c r="HV12" s="262"/>
      <c r="HW12" s="262"/>
      <c r="HX12" s="262"/>
      <c r="HY12" s="262"/>
      <c r="HZ12" s="262"/>
      <c r="IA12" s="262"/>
      <c r="IB12" s="262"/>
      <c r="IC12" s="262"/>
      <c r="ID12" s="262"/>
      <c r="IE12" s="262"/>
      <c r="IF12" s="262"/>
      <c r="IG12" s="262"/>
      <c r="IH12" s="262"/>
      <c r="II12" s="262"/>
      <c r="IJ12" s="262"/>
      <c r="IK12" s="262"/>
      <c r="IL12" s="262"/>
      <c r="IM12" s="262"/>
      <c r="IN12" s="262"/>
      <c r="IO12" s="262"/>
      <c r="IP12" s="262"/>
      <c r="IQ12" s="262"/>
      <c r="IR12" s="262"/>
      <c r="IS12" s="262"/>
      <c r="IT12" s="262"/>
      <c r="IU12" s="262"/>
    </row>
    <row r="13" spans="1:255" s="220" customFormat="1" ht="24.75" customHeight="1">
      <c r="A13" s="239" t="s">
        <v>49</v>
      </c>
      <c r="B13" s="240"/>
      <c r="C13" s="246" t="s">
        <v>50</v>
      </c>
      <c r="D13" s="240">
        <f t="shared" si="3"/>
        <v>0</v>
      </c>
      <c r="E13" s="240"/>
      <c r="F13" s="240"/>
      <c r="G13" s="240">
        <f aca="true" t="shared" si="4" ref="G13:G20">SUM(H13:R13)</f>
        <v>0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  <c r="FL13" s="262"/>
      <c r="FM13" s="262"/>
      <c r="FN13" s="262"/>
      <c r="FO13" s="262"/>
      <c r="FP13" s="262"/>
      <c r="FQ13" s="262"/>
      <c r="FR13" s="262"/>
      <c r="FS13" s="262"/>
      <c r="FT13" s="262"/>
      <c r="FU13" s="262"/>
      <c r="FV13" s="262"/>
      <c r="FW13" s="262"/>
      <c r="FX13" s="262"/>
      <c r="FY13" s="262"/>
      <c r="FZ13" s="262"/>
      <c r="GA13" s="262"/>
      <c r="GB13" s="262"/>
      <c r="GC13" s="262"/>
      <c r="GD13" s="262"/>
      <c r="GE13" s="262"/>
      <c r="GF13" s="262"/>
      <c r="GG13" s="262"/>
      <c r="GH13" s="262"/>
      <c r="GI13" s="262"/>
      <c r="GJ13" s="262"/>
      <c r="GK13" s="262"/>
      <c r="GL13" s="262"/>
      <c r="GM13" s="262"/>
      <c r="GN13" s="262"/>
      <c r="GO13" s="262"/>
      <c r="GP13" s="262"/>
      <c r="GQ13" s="262"/>
      <c r="GR13" s="262"/>
      <c r="GS13" s="262"/>
      <c r="GT13" s="262"/>
      <c r="GU13" s="262"/>
      <c r="GV13" s="262"/>
      <c r="GW13" s="262"/>
      <c r="GX13" s="262"/>
      <c r="GY13" s="262"/>
      <c r="GZ13" s="262"/>
      <c r="HA13" s="262"/>
      <c r="HB13" s="262"/>
      <c r="HC13" s="262"/>
      <c r="HD13" s="262"/>
      <c r="HE13" s="262"/>
      <c r="HF13" s="262"/>
      <c r="HG13" s="262"/>
      <c r="HH13" s="262"/>
      <c r="HI13" s="262"/>
      <c r="HJ13" s="262"/>
      <c r="HK13" s="262"/>
      <c r="HL13" s="262"/>
      <c r="HM13" s="262"/>
      <c r="HN13" s="262"/>
      <c r="HO13" s="262"/>
      <c r="HP13" s="262"/>
      <c r="HQ13" s="262"/>
      <c r="HR13" s="262"/>
      <c r="HS13" s="262"/>
      <c r="HT13" s="262"/>
      <c r="HU13" s="262"/>
      <c r="HV13" s="262"/>
      <c r="HW13" s="262"/>
      <c r="HX13" s="262"/>
      <c r="HY13" s="262"/>
      <c r="HZ13" s="262"/>
      <c r="IA13" s="262"/>
      <c r="IB13" s="262"/>
      <c r="IC13" s="262"/>
      <c r="ID13" s="262"/>
      <c r="IE13" s="262"/>
      <c r="IF13" s="262"/>
      <c r="IG13" s="262"/>
      <c r="IH13" s="262"/>
      <c r="II13" s="262"/>
      <c r="IJ13" s="262"/>
      <c r="IK13" s="262"/>
      <c r="IL13" s="262"/>
      <c r="IM13" s="262"/>
      <c r="IN13" s="262"/>
      <c r="IO13" s="262"/>
      <c r="IP13" s="262"/>
      <c r="IQ13" s="262"/>
      <c r="IR13" s="262"/>
      <c r="IS13" s="262"/>
      <c r="IT13" s="262"/>
      <c r="IU13" s="262"/>
    </row>
    <row r="14" spans="1:255" s="220" customFormat="1" ht="28.5" customHeight="1">
      <c r="A14" s="239" t="s">
        <v>51</v>
      </c>
      <c r="B14" s="240"/>
      <c r="C14" s="246" t="s">
        <v>52</v>
      </c>
      <c r="D14" s="240">
        <f t="shared" si="3"/>
        <v>83.06</v>
      </c>
      <c r="E14" s="240"/>
      <c r="F14" s="240"/>
      <c r="G14" s="240">
        <f t="shared" si="4"/>
        <v>83.06</v>
      </c>
      <c r="H14" s="240">
        <v>83.06</v>
      </c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2"/>
      <c r="FL14" s="262"/>
      <c r="FM14" s="262"/>
      <c r="FN14" s="262"/>
      <c r="FO14" s="262"/>
      <c r="FP14" s="262"/>
      <c r="FQ14" s="262"/>
      <c r="FR14" s="262"/>
      <c r="FS14" s="262"/>
      <c r="FT14" s="262"/>
      <c r="FU14" s="262"/>
      <c r="FV14" s="262"/>
      <c r="FW14" s="262"/>
      <c r="FX14" s="262"/>
      <c r="FY14" s="262"/>
      <c r="FZ14" s="262"/>
      <c r="GA14" s="262"/>
      <c r="GB14" s="262"/>
      <c r="GC14" s="262"/>
      <c r="GD14" s="262"/>
      <c r="GE14" s="262"/>
      <c r="GF14" s="262"/>
      <c r="GG14" s="262"/>
      <c r="GH14" s="262"/>
      <c r="GI14" s="262"/>
      <c r="GJ14" s="262"/>
      <c r="GK14" s="262"/>
      <c r="GL14" s="262"/>
      <c r="GM14" s="262"/>
      <c r="GN14" s="262"/>
      <c r="GO14" s="262"/>
      <c r="GP14" s="262"/>
      <c r="GQ14" s="262"/>
      <c r="GR14" s="262"/>
      <c r="GS14" s="262"/>
      <c r="GT14" s="262"/>
      <c r="GU14" s="262"/>
      <c r="GV14" s="262"/>
      <c r="GW14" s="262"/>
      <c r="GX14" s="262"/>
      <c r="GY14" s="262"/>
      <c r="GZ14" s="262"/>
      <c r="HA14" s="262"/>
      <c r="HB14" s="262"/>
      <c r="HC14" s="262"/>
      <c r="HD14" s="262"/>
      <c r="HE14" s="262"/>
      <c r="HF14" s="262"/>
      <c r="HG14" s="262"/>
      <c r="HH14" s="262"/>
      <c r="HI14" s="262"/>
      <c r="HJ14" s="262"/>
      <c r="HK14" s="262"/>
      <c r="HL14" s="262"/>
      <c r="HM14" s="262"/>
      <c r="HN14" s="262"/>
      <c r="HO14" s="262"/>
      <c r="HP14" s="262"/>
      <c r="HQ14" s="262"/>
      <c r="HR14" s="262"/>
      <c r="HS14" s="262"/>
      <c r="HT14" s="262"/>
      <c r="HU14" s="262"/>
      <c r="HV14" s="262"/>
      <c r="HW14" s="262"/>
      <c r="HX14" s="262"/>
      <c r="HY14" s="262"/>
      <c r="HZ14" s="262"/>
      <c r="IA14" s="262"/>
      <c r="IB14" s="262"/>
      <c r="IC14" s="262"/>
      <c r="ID14" s="262"/>
      <c r="IE14" s="262"/>
      <c r="IF14" s="262"/>
      <c r="IG14" s="262"/>
      <c r="IH14" s="262"/>
      <c r="II14" s="262"/>
      <c r="IJ14" s="262"/>
      <c r="IK14" s="262"/>
      <c r="IL14" s="262"/>
      <c r="IM14" s="262"/>
      <c r="IN14" s="262"/>
      <c r="IO14" s="262"/>
      <c r="IP14" s="262"/>
      <c r="IQ14" s="262"/>
      <c r="IR14" s="262"/>
      <c r="IS14" s="262"/>
      <c r="IT14" s="262"/>
      <c r="IU14" s="262"/>
    </row>
    <row r="15" spans="1:255" s="220" customFormat="1" ht="24.75" customHeight="1">
      <c r="A15" s="247" t="s">
        <v>53</v>
      </c>
      <c r="B15" s="240"/>
      <c r="C15" s="246" t="s">
        <v>54</v>
      </c>
      <c r="D15" s="240">
        <f t="shared" si="3"/>
        <v>0</v>
      </c>
      <c r="E15" s="240"/>
      <c r="F15" s="240"/>
      <c r="G15" s="240">
        <f t="shared" si="4"/>
        <v>0</v>
      </c>
      <c r="H15" s="240">
        <v>0</v>
      </c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2"/>
      <c r="FL15" s="262"/>
      <c r="FM15" s="262"/>
      <c r="FN15" s="262"/>
      <c r="FO15" s="262"/>
      <c r="FP15" s="262"/>
      <c r="FQ15" s="262"/>
      <c r="FR15" s="262"/>
      <c r="FS15" s="262"/>
      <c r="FT15" s="262"/>
      <c r="FU15" s="262"/>
      <c r="FV15" s="262"/>
      <c r="FW15" s="262"/>
      <c r="FX15" s="262"/>
      <c r="FY15" s="262"/>
      <c r="FZ15" s="262"/>
      <c r="GA15" s="262"/>
      <c r="GB15" s="262"/>
      <c r="GC15" s="262"/>
      <c r="GD15" s="262"/>
      <c r="GE15" s="262"/>
      <c r="GF15" s="262"/>
      <c r="GG15" s="262"/>
      <c r="GH15" s="262"/>
      <c r="GI15" s="262"/>
      <c r="GJ15" s="262"/>
      <c r="GK15" s="262"/>
      <c r="GL15" s="262"/>
      <c r="GM15" s="262"/>
      <c r="GN15" s="262"/>
      <c r="GO15" s="262"/>
      <c r="GP15" s="262"/>
      <c r="GQ15" s="262"/>
      <c r="GR15" s="262"/>
      <c r="GS15" s="262"/>
      <c r="GT15" s="262"/>
      <c r="GU15" s="262"/>
      <c r="GV15" s="262"/>
      <c r="GW15" s="262"/>
      <c r="GX15" s="262"/>
      <c r="GY15" s="262"/>
      <c r="GZ15" s="262"/>
      <c r="HA15" s="262"/>
      <c r="HB15" s="262"/>
      <c r="HC15" s="262"/>
      <c r="HD15" s="262"/>
      <c r="HE15" s="262"/>
      <c r="HF15" s="262"/>
      <c r="HG15" s="262"/>
      <c r="HH15" s="262"/>
      <c r="HI15" s="262"/>
      <c r="HJ15" s="262"/>
      <c r="HK15" s="262"/>
      <c r="HL15" s="262"/>
      <c r="HM15" s="262"/>
      <c r="HN15" s="262"/>
      <c r="HO15" s="262"/>
      <c r="HP15" s="262"/>
      <c r="HQ15" s="262"/>
      <c r="HR15" s="262"/>
      <c r="HS15" s="262"/>
      <c r="HT15" s="262"/>
      <c r="HU15" s="262"/>
      <c r="HV15" s="262"/>
      <c r="HW15" s="262"/>
      <c r="HX15" s="262"/>
      <c r="HY15" s="262"/>
      <c r="HZ15" s="262"/>
      <c r="IA15" s="262"/>
      <c r="IB15" s="262"/>
      <c r="IC15" s="262"/>
      <c r="ID15" s="262"/>
      <c r="IE15" s="262"/>
      <c r="IF15" s="262"/>
      <c r="IG15" s="262"/>
      <c r="IH15" s="262"/>
      <c r="II15" s="262"/>
      <c r="IJ15" s="262"/>
      <c r="IK15" s="262"/>
      <c r="IL15" s="262"/>
      <c r="IM15" s="262"/>
      <c r="IN15" s="262"/>
      <c r="IO15" s="262"/>
      <c r="IP15" s="262"/>
      <c r="IQ15" s="262"/>
      <c r="IR15" s="262"/>
      <c r="IS15" s="262"/>
      <c r="IT15" s="262"/>
      <c r="IU15" s="262"/>
    </row>
    <row r="16" spans="1:255" s="220" customFormat="1" ht="24.75" customHeight="1">
      <c r="A16" s="248" t="s">
        <v>55</v>
      </c>
      <c r="B16" s="249"/>
      <c r="C16" s="250" t="s">
        <v>56</v>
      </c>
      <c r="D16" s="240">
        <f t="shared" si="3"/>
        <v>0</v>
      </c>
      <c r="E16" s="240"/>
      <c r="F16" s="240"/>
      <c r="G16" s="240">
        <f t="shared" si="4"/>
        <v>0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2"/>
      <c r="FL16" s="262"/>
      <c r="FM16" s="262"/>
      <c r="FN16" s="262"/>
      <c r="FO16" s="262"/>
      <c r="FP16" s="262"/>
      <c r="FQ16" s="262"/>
      <c r="FR16" s="262"/>
      <c r="FS16" s="262"/>
      <c r="FT16" s="262"/>
      <c r="FU16" s="262"/>
      <c r="FV16" s="262"/>
      <c r="FW16" s="262"/>
      <c r="FX16" s="262"/>
      <c r="FY16" s="262"/>
      <c r="FZ16" s="262"/>
      <c r="GA16" s="262"/>
      <c r="GB16" s="262"/>
      <c r="GC16" s="262"/>
      <c r="GD16" s="262"/>
      <c r="GE16" s="262"/>
      <c r="GF16" s="262"/>
      <c r="GG16" s="262"/>
      <c r="GH16" s="262"/>
      <c r="GI16" s="262"/>
      <c r="GJ16" s="262"/>
      <c r="GK16" s="262"/>
      <c r="GL16" s="262"/>
      <c r="GM16" s="262"/>
      <c r="GN16" s="262"/>
      <c r="GO16" s="262"/>
      <c r="GP16" s="262"/>
      <c r="GQ16" s="262"/>
      <c r="GR16" s="262"/>
      <c r="GS16" s="262"/>
      <c r="GT16" s="262"/>
      <c r="GU16" s="262"/>
      <c r="GV16" s="262"/>
      <c r="GW16" s="262"/>
      <c r="GX16" s="262"/>
      <c r="GY16" s="262"/>
      <c r="GZ16" s="262"/>
      <c r="HA16" s="262"/>
      <c r="HB16" s="262"/>
      <c r="HC16" s="262"/>
      <c r="HD16" s="262"/>
      <c r="HE16" s="262"/>
      <c r="HF16" s="262"/>
      <c r="HG16" s="262"/>
      <c r="HH16" s="262"/>
      <c r="HI16" s="262"/>
      <c r="HJ16" s="262"/>
      <c r="HK16" s="262"/>
      <c r="HL16" s="262"/>
      <c r="HM16" s="262"/>
      <c r="HN16" s="262"/>
      <c r="HO16" s="262"/>
      <c r="HP16" s="262"/>
      <c r="HQ16" s="262"/>
      <c r="HR16" s="262"/>
      <c r="HS16" s="262"/>
      <c r="HT16" s="262"/>
      <c r="HU16" s="262"/>
      <c r="HV16" s="262"/>
      <c r="HW16" s="262"/>
      <c r="HX16" s="262"/>
      <c r="HY16" s="262"/>
      <c r="HZ16" s="262"/>
      <c r="IA16" s="262"/>
      <c r="IB16" s="262"/>
      <c r="IC16" s="262"/>
      <c r="ID16" s="262"/>
      <c r="IE16" s="262"/>
      <c r="IF16" s="262"/>
      <c r="IG16" s="262"/>
      <c r="IH16" s="262"/>
      <c r="II16" s="262"/>
      <c r="IJ16" s="262"/>
      <c r="IK16" s="262"/>
      <c r="IL16" s="262"/>
      <c r="IM16" s="262"/>
      <c r="IN16" s="262"/>
      <c r="IO16" s="262"/>
      <c r="IP16" s="262"/>
      <c r="IQ16" s="262"/>
      <c r="IR16" s="262"/>
      <c r="IS16" s="262"/>
      <c r="IT16" s="262"/>
      <c r="IU16" s="262"/>
    </row>
    <row r="17" spans="1:255" s="220" customFormat="1" ht="24.75" customHeight="1">
      <c r="A17" s="251" t="s">
        <v>57</v>
      </c>
      <c r="B17" s="249"/>
      <c r="C17" s="250" t="s">
        <v>58</v>
      </c>
      <c r="D17" s="240">
        <f t="shared" si="3"/>
        <v>0</v>
      </c>
      <c r="E17" s="240"/>
      <c r="F17" s="240"/>
      <c r="G17" s="240">
        <f t="shared" si="4"/>
        <v>0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  <c r="HT17" s="262"/>
      <c r="HU17" s="262"/>
      <c r="HV17" s="262"/>
      <c r="HW17" s="262"/>
      <c r="HX17" s="262"/>
      <c r="HY17" s="262"/>
      <c r="HZ17" s="262"/>
      <c r="IA17" s="262"/>
      <c r="IB17" s="262"/>
      <c r="IC17" s="262"/>
      <c r="ID17" s="262"/>
      <c r="IE17" s="262"/>
      <c r="IF17" s="262"/>
      <c r="IG17" s="262"/>
      <c r="IH17" s="262"/>
      <c r="II17" s="262"/>
      <c r="IJ17" s="262"/>
      <c r="IK17" s="262"/>
      <c r="IL17" s="262"/>
      <c r="IM17" s="262"/>
      <c r="IN17" s="262"/>
      <c r="IO17" s="262"/>
      <c r="IP17" s="262"/>
      <c r="IQ17" s="262"/>
      <c r="IR17" s="262"/>
      <c r="IS17" s="262"/>
      <c r="IT17" s="262"/>
      <c r="IU17" s="262"/>
    </row>
    <row r="18" spans="1:255" s="220" customFormat="1" ht="24.75" customHeight="1">
      <c r="A18" s="248" t="s">
        <v>59</v>
      </c>
      <c r="B18" s="249"/>
      <c r="C18" s="250" t="s">
        <v>60</v>
      </c>
      <c r="D18" s="240">
        <f t="shared" si="3"/>
        <v>0</v>
      </c>
      <c r="E18" s="240"/>
      <c r="F18" s="240"/>
      <c r="G18" s="240">
        <f t="shared" si="4"/>
        <v>0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  <c r="FM18" s="262"/>
      <c r="FN18" s="262"/>
      <c r="FO18" s="262"/>
      <c r="FP18" s="262"/>
      <c r="FQ18" s="262"/>
      <c r="FR18" s="262"/>
      <c r="FS18" s="262"/>
      <c r="FT18" s="262"/>
      <c r="FU18" s="262"/>
      <c r="FV18" s="262"/>
      <c r="FW18" s="262"/>
      <c r="FX18" s="262"/>
      <c r="FY18" s="262"/>
      <c r="FZ18" s="262"/>
      <c r="GA18" s="262"/>
      <c r="GB18" s="262"/>
      <c r="GC18" s="262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2"/>
      <c r="GQ18" s="262"/>
      <c r="GR18" s="262"/>
      <c r="GS18" s="262"/>
      <c r="GT18" s="262"/>
      <c r="GU18" s="262"/>
      <c r="GV18" s="262"/>
      <c r="GW18" s="262"/>
      <c r="GX18" s="262"/>
      <c r="GY18" s="262"/>
      <c r="GZ18" s="262"/>
      <c r="HA18" s="262"/>
      <c r="HB18" s="262"/>
      <c r="HC18" s="262"/>
      <c r="HD18" s="262"/>
      <c r="HE18" s="262"/>
      <c r="HF18" s="262"/>
      <c r="HG18" s="262"/>
      <c r="HH18" s="262"/>
      <c r="HI18" s="262"/>
      <c r="HJ18" s="262"/>
      <c r="HK18" s="262"/>
      <c r="HL18" s="262"/>
      <c r="HM18" s="262"/>
      <c r="HN18" s="262"/>
      <c r="HO18" s="262"/>
      <c r="HP18" s="262"/>
      <c r="HQ18" s="262"/>
      <c r="HR18" s="262"/>
      <c r="HS18" s="262"/>
      <c r="HT18" s="262"/>
      <c r="HU18" s="262"/>
      <c r="HV18" s="262"/>
      <c r="HW18" s="262"/>
      <c r="HX18" s="262"/>
      <c r="HY18" s="262"/>
      <c r="HZ18" s="262"/>
      <c r="IA18" s="262"/>
      <c r="IB18" s="262"/>
      <c r="IC18" s="262"/>
      <c r="ID18" s="262"/>
      <c r="IE18" s="262"/>
      <c r="IF18" s="262"/>
      <c r="IG18" s="262"/>
      <c r="IH18" s="262"/>
      <c r="II18" s="262"/>
      <c r="IJ18" s="262"/>
      <c r="IK18" s="262"/>
      <c r="IL18" s="262"/>
      <c r="IM18" s="262"/>
      <c r="IN18" s="262"/>
      <c r="IO18" s="262"/>
      <c r="IP18" s="262"/>
      <c r="IQ18" s="262"/>
      <c r="IR18" s="262"/>
      <c r="IS18" s="262"/>
      <c r="IT18" s="262"/>
      <c r="IU18" s="262"/>
    </row>
    <row r="19" spans="1:255" ht="24" customHeight="1">
      <c r="A19" s="251"/>
      <c r="B19" s="249"/>
      <c r="C19" s="252" t="s">
        <v>61</v>
      </c>
      <c r="D19" s="240">
        <f t="shared" si="3"/>
        <v>0</v>
      </c>
      <c r="E19" s="240"/>
      <c r="F19" s="240"/>
      <c r="G19" s="240">
        <f t="shared" si="4"/>
        <v>0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0"/>
      <c r="FS19" s="260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0"/>
      <c r="GF19" s="260"/>
      <c r="GG19" s="260"/>
      <c r="GH19" s="260"/>
      <c r="GI19" s="260"/>
      <c r="GJ19" s="260"/>
      <c r="GK19" s="260"/>
      <c r="GL19" s="260"/>
      <c r="GM19" s="260"/>
      <c r="GN19" s="260"/>
      <c r="GO19" s="260"/>
      <c r="GP19" s="260"/>
      <c r="GQ19" s="260"/>
      <c r="GR19" s="260"/>
      <c r="GS19" s="260"/>
      <c r="GT19" s="260"/>
      <c r="GU19" s="260"/>
      <c r="GV19" s="260"/>
      <c r="GW19" s="260"/>
      <c r="GX19" s="260"/>
      <c r="GY19" s="260"/>
      <c r="GZ19" s="260"/>
      <c r="HA19" s="260"/>
      <c r="HB19" s="260"/>
      <c r="HC19" s="260"/>
      <c r="HD19" s="260"/>
      <c r="HE19" s="260"/>
      <c r="HF19" s="260"/>
      <c r="HG19" s="260"/>
      <c r="HH19" s="260"/>
      <c r="HI19" s="260"/>
      <c r="HJ19" s="260"/>
      <c r="HK19" s="260"/>
      <c r="HL19" s="260"/>
      <c r="HM19" s="260"/>
      <c r="HN19" s="260"/>
      <c r="HO19" s="260"/>
      <c r="HP19" s="260"/>
      <c r="HQ19" s="260"/>
      <c r="HR19" s="260"/>
      <c r="HS19" s="260"/>
      <c r="HT19" s="260"/>
      <c r="HU19" s="260"/>
      <c r="HV19" s="260"/>
      <c r="HW19" s="260"/>
      <c r="HX19" s="260"/>
      <c r="HY19" s="260"/>
      <c r="HZ19" s="260"/>
      <c r="IA19" s="260"/>
      <c r="IB19" s="260"/>
      <c r="IC19" s="260"/>
      <c r="ID19" s="260"/>
      <c r="IE19" s="260"/>
      <c r="IF19" s="260"/>
      <c r="IG19" s="260"/>
      <c r="IH19" s="260"/>
      <c r="II19" s="260"/>
      <c r="IJ19" s="260"/>
      <c r="IK19" s="260"/>
      <c r="IL19" s="260"/>
      <c r="IM19" s="260"/>
      <c r="IN19" s="260"/>
      <c r="IO19" s="260"/>
      <c r="IP19" s="260"/>
      <c r="IQ19" s="260"/>
      <c r="IR19" s="260"/>
      <c r="IS19" s="260"/>
      <c r="IT19" s="260"/>
      <c r="IU19" s="260"/>
    </row>
    <row r="20" spans="1:255" ht="24" customHeight="1">
      <c r="A20" s="253" t="s">
        <v>62</v>
      </c>
      <c r="B20" s="249">
        <f>SUM(B7:B19)</f>
        <v>713.3199999999999</v>
      </c>
      <c r="C20" s="252" t="s">
        <v>63</v>
      </c>
      <c r="D20" s="240">
        <f>SUM(E20:R20)</f>
        <v>0</v>
      </c>
      <c r="E20" s="249"/>
      <c r="F20" s="249"/>
      <c r="G20" s="240">
        <f t="shared" si="4"/>
        <v>0</v>
      </c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0"/>
      <c r="FS20" s="260"/>
      <c r="FT20" s="260"/>
      <c r="FU20" s="260"/>
      <c r="FV20" s="260"/>
      <c r="FW20" s="260"/>
      <c r="FX20" s="260"/>
      <c r="FY20" s="260"/>
      <c r="FZ20" s="260"/>
      <c r="GA20" s="260"/>
      <c r="GB20" s="260"/>
      <c r="GC20" s="260"/>
      <c r="GD20" s="260"/>
      <c r="GE20" s="260"/>
      <c r="GF20" s="260"/>
      <c r="GG20" s="260"/>
      <c r="GH20" s="260"/>
      <c r="GI20" s="260"/>
      <c r="GJ20" s="260"/>
      <c r="GK20" s="260"/>
      <c r="GL20" s="260"/>
      <c r="GM20" s="260"/>
      <c r="GN20" s="260"/>
      <c r="GO20" s="260"/>
      <c r="GP20" s="260"/>
      <c r="GQ20" s="260"/>
      <c r="GR20" s="260"/>
      <c r="GS20" s="260"/>
      <c r="GT20" s="260"/>
      <c r="GU20" s="260"/>
      <c r="GV20" s="260"/>
      <c r="GW20" s="260"/>
      <c r="GX20" s="260"/>
      <c r="GY20" s="260"/>
      <c r="GZ20" s="260"/>
      <c r="HA20" s="260"/>
      <c r="HB20" s="260"/>
      <c r="HC20" s="260"/>
      <c r="HD20" s="260"/>
      <c r="HE20" s="260"/>
      <c r="HF20" s="260"/>
      <c r="HG20" s="260"/>
      <c r="HH20" s="260"/>
      <c r="HI20" s="260"/>
      <c r="HJ20" s="260"/>
      <c r="HK20" s="260"/>
      <c r="HL20" s="260"/>
      <c r="HM20" s="260"/>
      <c r="HN20" s="260"/>
      <c r="HO20" s="260"/>
      <c r="HP20" s="260"/>
      <c r="HQ20" s="260"/>
      <c r="HR20" s="260"/>
      <c r="HS20" s="260"/>
      <c r="HT20" s="260"/>
      <c r="HU20" s="260"/>
      <c r="HV20" s="260"/>
      <c r="HW20" s="260"/>
      <c r="HX20" s="260"/>
      <c r="HY20" s="260"/>
      <c r="HZ20" s="260"/>
      <c r="IA20" s="260"/>
      <c r="IB20" s="260"/>
      <c r="IC20" s="260"/>
      <c r="ID20" s="260"/>
      <c r="IE20" s="260"/>
      <c r="IF20" s="260"/>
      <c r="IG20" s="260"/>
      <c r="IH20" s="260"/>
      <c r="II20" s="260"/>
      <c r="IJ20" s="260"/>
      <c r="IK20" s="260"/>
      <c r="IL20" s="260"/>
      <c r="IM20" s="260"/>
      <c r="IN20" s="260"/>
      <c r="IO20" s="260"/>
      <c r="IP20" s="260"/>
      <c r="IQ20" s="260"/>
      <c r="IR20" s="260"/>
      <c r="IS20" s="260"/>
      <c r="IT20" s="260"/>
      <c r="IU20" s="260"/>
    </row>
    <row r="21" spans="1:255" s="220" customFormat="1" ht="27" customHeight="1">
      <c r="A21" s="254" t="s">
        <v>64</v>
      </c>
      <c r="B21" s="249"/>
      <c r="C21" s="252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  <c r="FM21" s="262"/>
      <c r="FN21" s="262"/>
      <c r="FO21" s="262"/>
      <c r="FP21" s="262"/>
      <c r="FQ21" s="262"/>
      <c r="FR21" s="262"/>
      <c r="FS21" s="262"/>
      <c r="FT21" s="262"/>
      <c r="FU21" s="262"/>
      <c r="FV21" s="262"/>
      <c r="FW21" s="262"/>
      <c r="FX21" s="262"/>
      <c r="FY21" s="262"/>
      <c r="FZ21" s="262"/>
      <c r="GA21" s="262"/>
      <c r="GB21" s="262"/>
      <c r="GC21" s="262"/>
      <c r="GD21" s="262"/>
      <c r="GE21" s="262"/>
      <c r="GF21" s="262"/>
      <c r="GG21" s="262"/>
      <c r="GH21" s="262"/>
      <c r="GI21" s="262"/>
      <c r="GJ21" s="262"/>
      <c r="GK21" s="262"/>
      <c r="GL21" s="262"/>
      <c r="GM21" s="262"/>
      <c r="GN21" s="262"/>
      <c r="GO21" s="262"/>
      <c r="GP21" s="262"/>
      <c r="GQ21" s="262"/>
      <c r="GR21" s="262"/>
      <c r="GS21" s="262"/>
      <c r="GT21" s="262"/>
      <c r="GU21" s="262"/>
      <c r="GV21" s="262"/>
      <c r="GW21" s="262"/>
      <c r="GX21" s="262"/>
      <c r="GY21" s="262"/>
      <c r="GZ21" s="262"/>
      <c r="HA21" s="262"/>
      <c r="HB21" s="262"/>
      <c r="HC21" s="262"/>
      <c r="HD21" s="262"/>
      <c r="HE21" s="262"/>
      <c r="HF21" s="262"/>
      <c r="HG21" s="262"/>
      <c r="HH21" s="262"/>
      <c r="HI21" s="262"/>
      <c r="HJ21" s="262"/>
      <c r="HK21" s="262"/>
      <c r="HL21" s="262"/>
      <c r="HM21" s="262"/>
      <c r="HN21" s="262"/>
      <c r="HO21" s="262"/>
      <c r="HP21" s="262"/>
      <c r="HQ21" s="262"/>
      <c r="HR21" s="262"/>
      <c r="HS21" s="262"/>
      <c r="HT21" s="262"/>
      <c r="HU21" s="262"/>
      <c r="HV21" s="262"/>
      <c r="HW21" s="262"/>
      <c r="HX21" s="262"/>
      <c r="HY21" s="262"/>
      <c r="HZ21" s="262"/>
      <c r="IA21" s="262"/>
      <c r="IB21" s="262"/>
      <c r="IC21" s="262"/>
      <c r="ID21" s="262"/>
      <c r="IE21" s="262"/>
      <c r="IF21" s="262"/>
      <c r="IG21" s="262"/>
      <c r="IH21" s="262"/>
      <c r="II21" s="262"/>
      <c r="IJ21" s="262"/>
      <c r="IK21" s="262"/>
      <c r="IL21" s="262"/>
      <c r="IM21" s="262"/>
      <c r="IN21" s="262"/>
      <c r="IO21" s="262"/>
      <c r="IP21" s="262"/>
      <c r="IQ21" s="262"/>
      <c r="IR21" s="262"/>
      <c r="IS21" s="262"/>
      <c r="IT21" s="262"/>
      <c r="IU21" s="262"/>
    </row>
    <row r="22" spans="1:255" s="220" customFormat="1" ht="24" customHeight="1">
      <c r="A22" s="254" t="s">
        <v>65</v>
      </c>
      <c r="B22" s="249"/>
      <c r="C22" s="252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2"/>
      <c r="FP22" s="262"/>
      <c r="FQ22" s="262"/>
      <c r="FR22" s="262"/>
      <c r="FS22" s="262"/>
      <c r="FT22" s="262"/>
      <c r="FU22" s="262"/>
      <c r="FV22" s="262"/>
      <c r="FW22" s="262"/>
      <c r="FX22" s="262"/>
      <c r="FY22" s="262"/>
      <c r="FZ22" s="262"/>
      <c r="GA22" s="262"/>
      <c r="GB22" s="262"/>
      <c r="GC22" s="262"/>
      <c r="GD22" s="262"/>
      <c r="GE22" s="262"/>
      <c r="GF22" s="262"/>
      <c r="GG22" s="262"/>
      <c r="GH22" s="262"/>
      <c r="GI22" s="262"/>
      <c r="GJ22" s="262"/>
      <c r="GK22" s="262"/>
      <c r="GL22" s="262"/>
      <c r="GM22" s="262"/>
      <c r="GN22" s="262"/>
      <c r="GO22" s="262"/>
      <c r="GP22" s="262"/>
      <c r="GQ22" s="262"/>
      <c r="GR22" s="262"/>
      <c r="GS22" s="262"/>
      <c r="GT22" s="262"/>
      <c r="GU22" s="262"/>
      <c r="GV22" s="262"/>
      <c r="GW22" s="262"/>
      <c r="GX22" s="262"/>
      <c r="GY22" s="262"/>
      <c r="GZ22" s="262"/>
      <c r="HA22" s="262"/>
      <c r="HB22" s="262"/>
      <c r="HC22" s="262"/>
      <c r="HD22" s="262"/>
      <c r="HE22" s="262"/>
      <c r="HF22" s="262"/>
      <c r="HG22" s="262"/>
      <c r="HH22" s="262"/>
      <c r="HI22" s="262"/>
      <c r="HJ22" s="262"/>
      <c r="HK22" s="262"/>
      <c r="HL22" s="262"/>
      <c r="HM22" s="262"/>
      <c r="HN22" s="262"/>
      <c r="HO22" s="262"/>
      <c r="HP22" s="262"/>
      <c r="HQ22" s="262"/>
      <c r="HR22" s="262"/>
      <c r="HS22" s="262"/>
      <c r="HT22" s="262"/>
      <c r="HU22" s="262"/>
      <c r="HV22" s="262"/>
      <c r="HW22" s="262"/>
      <c r="HX22" s="262"/>
      <c r="HY22" s="262"/>
      <c r="HZ22" s="262"/>
      <c r="IA22" s="262"/>
      <c r="IB22" s="262"/>
      <c r="IC22" s="262"/>
      <c r="ID22" s="262"/>
      <c r="IE22" s="262"/>
      <c r="IF22" s="262"/>
      <c r="IG22" s="262"/>
      <c r="IH22" s="262"/>
      <c r="II22" s="262"/>
      <c r="IJ22" s="262"/>
      <c r="IK22" s="262"/>
      <c r="IL22" s="262"/>
      <c r="IM22" s="262"/>
      <c r="IN22" s="262"/>
      <c r="IO22" s="262"/>
      <c r="IP22" s="262"/>
      <c r="IQ22" s="262"/>
      <c r="IR22" s="262"/>
      <c r="IS22" s="262"/>
      <c r="IT22" s="262"/>
      <c r="IU22" s="262"/>
    </row>
    <row r="23" spans="1:255" ht="20.25" customHeight="1">
      <c r="A23" s="254"/>
      <c r="B23" s="249"/>
      <c r="C23" s="252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0"/>
      <c r="GF23" s="260"/>
      <c r="GG23" s="260"/>
      <c r="GH23" s="260"/>
      <c r="GI23" s="260"/>
      <c r="GJ23" s="260"/>
      <c r="GK23" s="260"/>
      <c r="GL23" s="260"/>
      <c r="GM23" s="260"/>
      <c r="GN23" s="260"/>
      <c r="GO23" s="260"/>
      <c r="GP23" s="260"/>
      <c r="GQ23" s="260"/>
      <c r="GR23" s="260"/>
      <c r="GS23" s="260"/>
      <c r="GT23" s="260"/>
      <c r="GU23" s="260"/>
      <c r="GV23" s="260"/>
      <c r="GW23" s="260"/>
      <c r="GX23" s="260"/>
      <c r="GY23" s="260"/>
      <c r="GZ23" s="260"/>
      <c r="HA23" s="260"/>
      <c r="HB23" s="260"/>
      <c r="HC23" s="260"/>
      <c r="HD23" s="260"/>
      <c r="HE23" s="260"/>
      <c r="HF23" s="260"/>
      <c r="HG23" s="260"/>
      <c r="HH23" s="260"/>
      <c r="HI23" s="260"/>
      <c r="HJ23" s="260"/>
      <c r="HK23" s="260"/>
      <c r="HL23" s="260"/>
      <c r="HM23" s="260"/>
      <c r="HN23" s="260"/>
      <c r="HO23" s="260"/>
      <c r="HP23" s="260"/>
      <c r="HQ23" s="260"/>
      <c r="HR23" s="260"/>
      <c r="HS23" s="260"/>
      <c r="HT23" s="260"/>
      <c r="HU23" s="260"/>
      <c r="HV23" s="260"/>
      <c r="HW23" s="260"/>
      <c r="HX23" s="260"/>
      <c r="HY23" s="260"/>
      <c r="HZ23" s="260"/>
      <c r="IA23" s="260"/>
      <c r="IB23" s="260"/>
      <c r="IC23" s="260"/>
      <c r="ID23" s="260"/>
      <c r="IE23" s="260"/>
      <c r="IF23" s="260"/>
      <c r="IG23" s="260"/>
      <c r="IH23" s="260"/>
      <c r="II23" s="260"/>
      <c r="IJ23" s="260"/>
      <c r="IK23" s="260"/>
      <c r="IL23" s="260"/>
      <c r="IM23" s="260"/>
      <c r="IN23" s="260"/>
      <c r="IO23" s="260"/>
      <c r="IP23" s="260"/>
      <c r="IQ23" s="260"/>
      <c r="IR23" s="260"/>
      <c r="IS23" s="260"/>
      <c r="IT23" s="260"/>
      <c r="IU23" s="260"/>
    </row>
    <row r="24" spans="1:255" s="220" customFormat="1" ht="21" customHeight="1">
      <c r="A24" s="255" t="s">
        <v>66</v>
      </c>
      <c r="B24" s="249">
        <f>SUM(B20:B22)</f>
        <v>713.3199999999999</v>
      </c>
      <c r="C24" s="256" t="s">
        <v>67</v>
      </c>
      <c r="D24" s="249">
        <f>D7+D11</f>
        <v>713.3199999999999</v>
      </c>
      <c r="E24" s="249">
        <f aca="true" t="shared" si="5" ref="E24:R24">E7+E11</f>
        <v>0</v>
      </c>
      <c r="F24" s="249">
        <f t="shared" si="5"/>
        <v>0</v>
      </c>
      <c r="G24" s="249">
        <f t="shared" si="5"/>
        <v>713.3199999999999</v>
      </c>
      <c r="H24" s="249">
        <f t="shared" si="5"/>
        <v>713.3199999999999</v>
      </c>
      <c r="I24" s="249">
        <f t="shared" si="5"/>
        <v>0</v>
      </c>
      <c r="J24" s="249">
        <f t="shared" si="5"/>
        <v>0</v>
      </c>
      <c r="K24" s="249">
        <f t="shared" si="5"/>
        <v>0</v>
      </c>
      <c r="L24" s="249">
        <f t="shared" si="5"/>
        <v>0</v>
      </c>
      <c r="M24" s="249">
        <f t="shared" si="5"/>
        <v>0</v>
      </c>
      <c r="N24" s="249">
        <f t="shared" si="5"/>
        <v>0</v>
      </c>
      <c r="O24" s="249">
        <f t="shared" si="5"/>
        <v>0</v>
      </c>
      <c r="P24" s="249">
        <f t="shared" si="5"/>
        <v>0</v>
      </c>
      <c r="Q24" s="249">
        <f t="shared" si="5"/>
        <v>0</v>
      </c>
      <c r="R24" s="249">
        <f t="shared" si="5"/>
        <v>0</v>
      </c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  <c r="GK24" s="262"/>
      <c r="GL24" s="262"/>
      <c r="GM24" s="262"/>
      <c r="GN24" s="262"/>
      <c r="GO24" s="262"/>
      <c r="GP24" s="262"/>
      <c r="GQ24" s="262"/>
      <c r="GR24" s="262"/>
      <c r="GS24" s="262"/>
      <c r="GT24" s="262"/>
      <c r="GU24" s="262"/>
      <c r="GV24" s="262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  <c r="HT24" s="262"/>
      <c r="HU24" s="262"/>
      <c r="HV24" s="262"/>
      <c r="HW24" s="262"/>
      <c r="HX24" s="262"/>
      <c r="HY24" s="262"/>
      <c r="HZ24" s="262"/>
      <c r="IA24" s="262"/>
      <c r="IB24" s="262"/>
      <c r="IC24" s="262"/>
      <c r="ID24" s="262"/>
      <c r="IE24" s="262"/>
      <c r="IF24" s="262"/>
      <c r="IG24" s="262"/>
      <c r="IH24" s="262"/>
      <c r="II24" s="262"/>
      <c r="IJ24" s="262"/>
      <c r="IK24" s="262"/>
      <c r="IL24" s="262"/>
      <c r="IM24" s="262"/>
      <c r="IN24" s="262"/>
      <c r="IO24" s="262"/>
      <c r="IP24" s="262"/>
      <c r="IQ24" s="262"/>
      <c r="IR24" s="262"/>
      <c r="IS24" s="262"/>
      <c r="IT24" s="262"/>
      <c r="IU24" s="262"/>
    </row>
    <row r="25" spans="20:255" ht="19.5" customHeight="1"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F8" sqref="F8:F12"/>
    </sheetView>
  </sheetViews>
  <sheetFormatPr defaultColWidth="9.16015625" defaultRowHeight="11.25"/>
  <cols>
    <col min="1" max="3" width="5.33203125" style="192" customWidth="1"/>
    <col min="4" max="4" width="77.83203125" style="192" customWidth="1"/>
    <col min="5" max="5" width="18.16015625" style="192" customWidth="1"/>
    <col min="6" max="6" width="18.83203125" style="192" customWidth="1"/>
    <col min="7" max="8" width="15.5" style="192" customWidth="1"/>
    <col min="9" max="9" width="15.33203125" style="192" customWidth="1"/>
    <col min="10" max="10" width="18.33203125" style="192" customWidth="1"/>
    <col min="11" max="11" width="15.16015625" style="192" customWidth="1"/>
    <col min="12" max="12" width="16" style="192" customWidth="1"/>
    <col min="13" max="13" width="17.16015625" style="192" customWidth="1"/>
    <col min="14" max="14" width="18.16015625" style="192" customWidth="1"/>
    <col min="15" max="254" width="9.16015625" style="190" customWidth="1"/>
  </cols>
  <sheetData>
    <row r="1" spans="1:14" s="190" customFormat="1" ht="15.75" customHeight="1">
      <c r="A1" s="193"/>
      <c r="B1" s="193"/>
      <c r="C1" s="194"/>
      <c r="D1" s="195"/>
      <c r="E1" s="195"/>
      <c r="F1" s="196"/>
      <c r="G1" s="196"/>
      <c r="H1" s="196"/>
      <c r="I1" s="196"/>
      <c r="J1" s="196"/>
      <c r="K1" s="196"/>
      <c r="L1" s="196"/>
      <c r="M1" s="196"/>
      <c r="N1" s="215"/>
    </row>
    <row r="2" spans="1:14" s="190" customFormat="1" ht="25.5" customHeight="1">
      <c r="A2" s="197" t="s">
        <v>68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s="190" customFormat="1" ht="17.25" customHeight="1">
      <c r="A3" s="198"/>
      <c r="B3" s="198"/>
      <c r="C3" s="198"/>
      <c r="D3" s="199"/>
      <c r="E3" s="199"/>
      <c r="F3" s="200"/>
      <c r="G3" s="200"/>
      <c r="H3" s="200"/>
      <c r="I3" s="200"/>
      <c r="J3" s="200"/>
      <c r="K3" s="200"/>
      <c r="L3" s="200"/>
      <c r="M3" s="200"/>
      <c r="N3" s="216" t="s">
        <v>69</v>
      </c>
    </row>
    <row r="4" spans="1:14" s="190" customFormat="1" ht="20.25" customHeight="1">
      <c r="A4" s="201" t="s">
        <v>70</v>
      </c>
      <c r="B4" s="201"/>
      <c r="C4" s="201"/>
      <c r="D4" s="202" t="s">
        <v>71</v>
      </c>
      <c r="E4" s="203" t="s">
        <v>21</v>
      </c>
      <c r="F4" s="204" t="s">
        <v>26</v>
      </c>
      <c r="G4" s="205" t="s">
        <v>72</v>
      </c>
      <c r="H4" s="206" t="s">
        <v>28</v>
      </c>
      <c r="I4" s="205" t="s">
        <v>73</v>
      </c>
      <c r="J4" s="205" t="s">
        <v>30</v>
      </c>
      <c r="K4" s="205" t="s">
        <v>74</v>
      </c>
      <c r="L4" s="205" t="s">
        <v>32</v>
      </c>
      <c r="M4" s="217" t="s">
        <v>33</v>
      </c>
      <c r="N4" s="205" t="s">
        <v>75</v>
      </c>
    </row>
    <row r="5" spans="1:14" s="190" customFormat="1" ht="39" customHeight="1">
      <c r="A5" s="207" t="s">
        <v>76</v>
      </c>
      <c r="B5" s="208" t="s">
        <v>77</v>
      </c>
      <c r="C5" s="208" t="s">
        <v>78</v>
      </c>
      <c r="D5" s="202"/>
      <c r="E5" s="203"/>
      <c r="F5" s="204"/>
      <c r="G5" s="205"/>
      <c r="H5" s="209"/>
      <c r="I5" s="205"/>
      <c r="J5" s="205"/>
      <c r="K5" s="205"/>
      <c r="L5" s="205"/>
      <c r="M5" s="218"/>
      <c r="N5" s="205"/>
    </row>
    <row r="6" spans="1:14" s="190" customFormat="1" ht="18" customHeight="1">
      <c r="A6" s="210" t="s">
        <v>79</v>
      </c>
      <c r="B6" s="211" t="s">
        <v>79</v>
      </c>
      <c r="C6" s="211" t="s">
        <v>79</v>
      </c>
      <c r="D6" s="212" t="s">
        <v>79</v>
      </c>
      <c r="E6" s="212">
        <v>1</v>
      </c>
      <c r="F6" s="212">
        <v>2</v>
      </c>
      <c r="G6" s="212">
        <v>3</v>
      </c>
      <c r="H6" s="212"/>
      <c r="I6" s="212">
        <v>4</v>
      </c>
      <c r="J6" s="212">
        <v>5</v>
      </c>
      <c r="K6" s="212">
        <v>6</v>
      </c>
      <c r="L6" s="212">
        <v>7</v>
      </c>
      <c r="M6" s="212">
        <v>8</v>
      </c>
      <c r="N6" s="212">
        <v>11</v>
      </c>
    </row>
    <row r="7" spans="1:15" s="191" customFormat="1" ht="15.75" customHeight="1">
      <c r="A7" s="204"/>
      <c r="B7" s="204"/>
      <c r="C7" s="204"/>
      <c r="D7" s="213" t="s">
        <v>21</v>
      </c>
      <c r="E7" s="214">
        <f aca="true" t="shared" si="0" ref="E7:E12">SUM(F7:N7)</f>
        <v>713.34</v>
      </c>
      <c r="F7" s="214">
        <f>SUM(F8:F12)</f>
        <v>713.34</v>
      </c>
      <c r="G7" s="214"/>
      <c r="H7" s="214"/>
      <c r="I7" s="214"/>
      <c r="J7" s="214"/>
      <c r="K7" s="214"/>
      <c r="L7" s="214"/>
      <c r="M7" s="214"/>
      <c r="N7" s="214"/>
      <c r="O7" s="219"/>
    </row>
    <row r="8" spans="1:14" s="190" customFormat="1" ht="15.75" customHeight="1">
      <c r="A8" s="131" t="s">
        <v>80</v>
      </c>
      <c r="B8" s="131" t="s">
        <v>81</v>
      </c>
      <c r="C8" s="132" t="s">
        <v>82</v>
      </c>
      <c r="D8" s="133" t="s">
        <v>83</v>
      </c>
      <c r="E8" s="214">
        <f t="shared" si="0"/>
        <v>471.58</v>
      </c>
      <c r="F8" s="214">
        <v>471.58</v>
      </c>
      <c r="G8" s="214"/>
      <c r="H8" s="214"/>
      <c r="I8" s="214"/>
      <c r="J8" s="214"/>
      <c r="K8" s="214"/>
      <c r="L8" s="214"/>
      <c r="M8" s="214"/>
      <c r="N8" s="214"/>
    </row>
    <row r="9" spans="1:14" s="190" customFormat="1" ht="15.75" customHeight="1">
      <c r="A9" s="135" t="s">
        <v>84</v>
      </c>
      <c r="B9" s="135" t="s">
        <v>85</v>
      </c>
      <c r="C9" s="135" t="s">
        <v>82</v>
      </c>
      <c r="D9" s="136" t="s">
        <v>86</v>
      </c>
      <c r="E9" s="214">
        <f t="shared" si="0"/>
        <v>110.06</v>
      </c>
      <c r="F9" s="214">
        <v>110.06</v>
      </c>
      <c r="G9" s="214"/>
      <c r="H9" s="214"/>
      <c r="I9" s="214"/>
      <c r="J9" s="214"/>
      <c r="K9" s="214"/>
      <c r="L9" s="214"/>
      <c r="M9" s="214"/>
      <c r="N9" s="214"/>
    </row>
    <row r="10" spans="1:14" s="190" customFormat="1" ht="15.75" customHeight="1">
      <c r="A10" s="135" t="s">
        <v>87</v>
      </c>
      <c r="B10" s="135" t="s">
        <v>88</v>
      </c>
      <c r="C10" s="135" t="s">
        <v>88</v>
      </c>
      <c r="D10" s="136" t="s">
        <v>89</v>
      </c>
      <c r="E10" s="214">
        <f t="shared" si="0"/>
        <v>74</v>
      </c>
      <c r="F10" s="214">
        <v>74</v>
      </c>
      <c r="G10" s="214"/>
      <c r="H10" s="214"/>
      <c r="I10" s="214"/>
      <c r="J10" s="214"/>
      <c r="K10" s="214"/>
      <c r="L10" s="214"/>
      <c r="M10" s="214"/>
      <c r="N10" s="214"/>
    </row>
    <row r="11" spans="1:14" s="190" customFormat="1" ht="15.75" customHeight="1">
      <c r="A11" s="135" t="s">
        <v>90</v>
      </c>
      <c r="B11" s="135" t="s">
        <v>91</v>
      </c>
      <c r="C11" s="135" t="s">
        <v>82</v>
      </c>
      <c r="D11" s="136" t="s">
        <v>92</v>
      </c>
      <c r="E11" s="214">
        <f t="shared" si="0"/>
        <v>45</v>
      </c>
      <c r="F11" s="214">
        <v>45</v>
      </c>
      <c r="G11" s="214"/>
      <c r="H11" s="214"/>
      <c r="I11" s="214"/>
      <c r="J11" s="214"/>
      <c r="K11" s="214"/>
      <c r="L11" s="214"/>
      <c r="M11" s="214"/>
      <c r="N11" s="214"/>
    </row>
    <row r="12" spans="1:14" s="190" customFormat="1" ht="15.75" customHeight="1">
      <c r="A12" s="135" t="s">
        <v>87</v>
      </c>
      <c r="B12" s="135" t="s">
        <v>88</v>
      </c>
      <c r="C12" s="135" t="s">
        <v>82</v>
      </c>
      <c r="D12" s="136" t="s">
        <v>93</v>
      </c>
      <c r="E12" s="214">
        <f t="shared" si="0"/>
        <v>12.7</v>
      </c>
      <c r="F12" s="214">
        <v>12.7</v>
      </c>
      <c r="G12" s="214"/>
      <c r="H12" s="214"/>
      <c r="I12" s="214"/>
      <c r="J12" s="214"/>
      <c r="K12" s="214"/>
      <c r="L12" s="214"/>
      <c r="M12" s="214"/>
      <c r="N12" s="214"/>
    </row>
    <row r="13" spans="9:13" s="190" customFormat="1" ht="20.25" customHeight="1">
      <c r="I13" s="191"/>
      <c r="J13" s="191"/>
      <c r="K13" s="192"/>
      <c r="L13" s="192"/>
      <c r="M13" s="192"/>
    </row>
    <row r="14" spans="11:13" s="190" customFormat="1" ht="20.25" customHeight="1">
      <c r="K14" s="192"/>
      <c r="L14" s="192"/>
      <c r="M14" s="192"/>
    </row>
    <row r="15" spans="11:13" s="190" customFormat="1" ht="10.5">
      <c r="K15" s="192"/>
      <c r="L15" s="192"/>
      <c r="M15" s="192"/>
    </row>
    <row r="16" spans="1:14" s="190" customFormat="1" ht="10.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</row>
    <row r="17" spans="1:14" s="190" customFormat="1" ht="10.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s="190" customFormat="1" ht="10.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s="190" customFormat="1" ht="10.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s="190" customFormat="1" ht="10.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E7" sqref="E7:E11"/>
    </sheetView>
  </sheetViews>
  <sheetFormatPr defaultColWidth="9.16015625" defaultRowHeight="11.25"/>
  <cols>
    <col min="1" max="1" width="9" style="110" customWidth="1"/>
    <col min="2" max="2" width="8" style="110" customWidth="1"/>
    <col min="3" max="3" width="8.5" style="110" customWidth="1"/>
    <col min="4" max="4" width="32.33203125" style="110" customWidth="1"/>
    <col min="5" max="5" width="20.16015625" style="110" customWidth="1"/>
    <col min="6" max="6" width="23.83203125" style="110" customWidth="1"/>
    <col min="7" max="9" width="19.16015625" style="110" customWidth="1"/>
    <col min="10" max="12" width="9.16015625" style="110" customWidth="1"/>
    <col min="13" max="13" width="10" style="110" bestFit="1" customWidth="1"/>
    <col min="14" max="249" width="9.16015625" style="110" customWidth="1"/>
    <col min="250" max="16384" width="9.16015625" style="155" customWidth="1"/>
  </cols>
  <sheetData>
    <row r="1" spans="1:5" s="110" customFormat="1" ht="18.75" customHeight="1">
      <c r="A1" s="115"/>
      <c r="B1" s="116"/>
      <c r="E1" s="117"/>
    </row>
    <row r="2" spans="1:9" s="110" customFormat="1" ht="25.5" customHeight="1">
      <c r="A2" s="118" t="s">
        <v>94</v>
      </c>
      <c r="B2" s="118"/>
      <c r="C2" s="118"/>
      <c r="D2" s="118"/>
      <c r="E2" s="118"/>
      <c r="F2" s="118"/>
      <c r="G2" s="118"/>
      <c r="H2" s="118"/>
      <c r="I2" s="118"/>
    </row>
    <row r="3" spans="2:9" s="110" customFormat="1" ht="17.25" customHeight="1">
      <c r="B3" s="114"/>
      <c r="I3" s="142" t="s">
        <v>15</v>
      </c>
    </row>
    <row r="4" spans="1:9" s="110" customFormat="1" ht="22.5" customHeight="1">
      <c r="A4" s="119" t="s">
        <v>70</v>
      </c>
      <c r="B4" s="120"/>
      <c r="C4" s="121"/>
      <c r="D4" s="122" t="s">
        <v>95</v>
      </c>
      <c r="E4" s="123" t="s">
        <v>96</v>
      </c>
      <c r="F4" s="184" t="s">
        <v>97</v>
      </c>
      <c r="G4" s="185"/>
      <c r="H4" s="185"/>
      <c r="I4" s="123" t="s">
        <v>98</v>
      </c>
    </row>
    <row r="5" spans="1:9" s="110" customFormat="1" ht="31.5" customHeight="1">
      <c r="A5" s="125" t="s">
        <v>76</v>
      </c>
      <c r="B5" s="125" t="s">
        <v>77</v>
      </c>
      <c r="C5" s="126" t="s">
        <v>78</v>
      </c>
      <c r="D5" s="127"/>
      <c r="E5" s="123"/>
      <c r="F5" s="126" t="s">
        <v>99</v>
      </c>
      <c r="G5" s="143" t="s">
        <v>100</v>
      </c>
      <c r="H5" s="186" t="s">
        <v>101</v>
      </c>
      <c r="I5" s="123"/>
    </row>
    <row r="6" spans="1:9" s="110" customFormat="1" ht="31.5" customHeight="1">
      <c r="A6" s="187" t="s">
        <v>79</v>
      </c>
      <c r="B6" s="187" t="s">
        <v>79</v>
      </c>
      <c r="C6" s="140" t="s">
        <v>79</v>
      </c>
      <c r="D6" s="188"/>
      <c r="E6" s="140">
        <f aca="true" t="shared" si="0" ref="E6:E11">SUM(F6:I6)</f>
        <v>713.3399999999999</v>
      </c>
      <c r="F6" s="140">
        <f>SUM(F7:F11)</f>
        <v>599.4</v>
      </c>
      <c r="G6" s="140">
        <f>SUM(G7:G11)</f>
        <v>12.7</v>
      </c>
      <c r="H6" s="140">
        <f>SUM(H7:H11)</f>
        <v>18.18</v>
      </c>
      <c r="I6" s="140">
        <f>SUM(I7:I11)</f>
        <v>83.06</v>
      </c>
    </row>
    <row r="7" spans="1:9" s="183" customFormat="1" ht="27.75" customHeight="1">
      <c r="A7" s="131" t="s">
        <v>80</v>
      </c>
      <c r="B7" s="131" t="s">
        <v>81</v>
      </c>
      <c r="C7" s="132" t="s">
        <v>82</v>
      </c>
      <c r="D7" s="133" t="s">
        <v>83</v>
      </c>
      <c r="E7" s="140">
        <f t="shared" si="0"/>
        <v>471.58</v>
      </c>
      <c r="F7" s="141">
        <v>453.4</v>
      </c>
      <c r="G7" s="141"/>
      <c r="H7" s="141">
        <f>'部门收支预算总表'!D9</f>
        <v>18.18</v>
      </c>
      <c r="I7" s="141"/>
    </row>
    <row r="8" spans="1:9" s="183" customFormat="1" ht="27.75" customHeight="1">
      <c r="A8" s="135" t="s">
        <v>84</v>
      </c>
      <c r="B8" s="135" t="s">
        <v>85</v>
      </c>
      <c r="C8" s="135" t="s">
        <v>82</v>
      </c>
      <c r="D8" s="136" t="s">
        <v>86</v>
      </c>
      <c r="E8" s="140">
        <f t="shared" si="0"/>
        <v>110.06</v>
      </c>
      <c r="F8" s="141">
        <v>27</v>
      </c>
      <c r="G8" s="141"/>
      <c r="H8" s="141"/>
      <c r="I8" s="141">
        <v>83.06</v>
      </c>
    </row>
    <row r="9" spans="1:9" s="183" customFormat="1" ht="27.75" customHeight="1">
      <c r="A9" s="135" t="s">
        <v>87</v>
      </c>
      <c r="B9" s="135" t="s">
        <v>88</v>
      </c>
      <c r="C9" s="135" t="s">
        <v>88</v>
      </c>
      <c r="D9" s="136" t="s">
        <v>89</v>
      </c>
      <c r="E9" s="140">
        <f t="shared" si="0"/>
        <v>74</v>
      </c>
      <c r="F9" s="140">
        <v>74</v>
      </c>
      <c r="G9" s="141"/>
      <c r="H9" s="141"/>
      <c r="I9" s="141"/>
    </row>
    <row r="10" spans="1:9" s="114" customFormat="1" ht="27.75" customHeight="1">
      <c r="A10" s="135" t="s">
        <v>90</v>
      </c>
      <c r="B10" s="135" t="s">
        <v>91</v>
      </c>
      <c r="C10" s="135" t="s">
        <v>82</v>
      </c>
      <c r="D10" s="136" t="s">
        <v>92</v>
      </c>
      <c r="E10" s="140">
        <f t="shared" si="0"/>
        <v>45</v>
      </c>
      <c r="F10" s="140">
        <v>45</v>
      </c>
      <c r="G10" s="141"/>
      <c r="H10" s="141"/>
      <c r="I10" s="141"/>
    </row>
    <row r="11" spans="1:9" s="114" customFormat="1" ht="27.75" customHeight="1">
      <c r="A11" s="135" t="s">
        <v>87</v>
      </c>
      <c r="B11" s="135" t="s">
        <v>88</v>
      </c>
      <c r="C11" s="135" t="s">
        <v>82</v>
      </c>
      <c r="D11" s="136" t="s">
        <v>93</v>
      </c>
      <c r="E11" s="140">
        <f t="shared" si="0"/>
        <v>12.7</v>
      </c>
      <c r="F11" s="189"/>
      <c r="G11" s="140">
        <v>12.7</v>
      </c>
      <c r="H11" s="141"/>
      <c r="I11" s="141"/>
    </row>
    <row r="12" s="110" customFormat="1" ht="10.5"/>
    <row r="13" s="110" customFormat="1" ht="10.5"/>
    <row r="14" s="110" customFormat="1" ht="10.5"/>
    <row r="15" s="110" customFormat="1" ht="10.5"/>
    <row r="16" s="110" customFormat="1" ht="10.5"/>
    <row r="17" s="110" customFormat="1" ht="10.5"/>
    <row r="18" s="110" customFormat="1" ht="10.5"/>
    <row r="19" s="110" customFormat="1" ht="10.5"/>
    <row r="20" s="110" customFormat="1" ht="10.5"/>
    <row r="21" s="110" customFormat="1" ht="10.5"/>
    <row r="22" s="110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4">
      <selection activeCell="D7" sqref="D7:D8"/>
    </sheetView>
  </sheetViews>
  <sheetFormatPr defaultColWidth="9.16015625" defaultRowHeight="11.25"/>
  <cols>
    <col min="1" max="1" width="40.33203125" style="154" customWidth="1"/>
    <col min="2" max="4" width="36.66015625" style="154" customWidth="1"/>
    <col min="5" max="242" width="9.16015625" style="154" customWidth="1"/>
    <col min="243" max="16384" width="9.16015625" style="155" customWidth="1"/>
  </cols>
  <sheetData>
    <row r="1" spans="1:241" ht="24.75" customHeight="1">
      <c r="A1" s="156"/>
      <c r="B1" s="157"/>
      <c r="C1" s="157"/>
      <c r="D1" s="157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</row>
    <row r="2" spans="1:241" ht="24.75" customHeight="1">
      <c r="A2" s="159" t="s">
        <v>102</v>
      </c>
      <c r="B2" s="159"/>
      <c r="C2" s="159"/>
      <c r="D2" s="159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</row>
    <row r="3" spans="1:241" ht="24.75" customHeight="1">
      <c r="A3" s="160"/>
      <c r="D3" s="161" t="s">
        <v>15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</row>
    <row r="4" spans="1:241" ht="24.75" customHeight="1">
      <c r="A4" s="162" t="s">
        <v>18</v>
      </c>
      <c r="B4" s="162" t="s">
        <v>19</v>
      </c>
      <c r="C4" s="162" t="s">
        <v>20</v>
      </c>
      <c r="D4" s="163" t="s">
        <v>21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</row>
    <row r="5" spans="1:241" ht="41.25" customHeight="1">
      <c r="A5" s="162"/>
      <c r="B5" s="164"/>
      <c r="C5" s="162"/>
      <c r="D5" s="163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</row>
    <row r="6" spans="1:241" s="153" customFormat="1" ht="24.75" customHeight="1">
      <c r="A6" s="165" t="s">
        <v>37</v>
      </c>
      <c r="B6" s="166">
        <f>'部门收支预算总表'!B7</f>
        <v>713.3199999999999</v>
      </c>
      <c r="C6" s="167" t="s">
        <v>38</v>
      </c>
      <c r="D6" s="166">
        <f>SUM(D7:D9)</f>
        <v>630.2599999999999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</row>
    <row r="7" spans="1:241" s="153" customFormat="1" ht="24.75" customHeight="1">
      <c r="A7" s="165" t="s">
        <v>39</v>
      </c>
      <c r="B7" s="166"/>
      <c r="C7" s="169" t="s">
        <v>40</v>
      </c>
      <c r="D7" s="166">
        <f>'部门收支预算总表'!D8</f>
        <v>599.4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</row>
    <row r="8" spans="1:241" s="153" customFormat="1" ht="24.75" customHeight="1">
      <c r="A8" s="165" t="s">
        <v>41</v>
      </c>
      <c r="B8" s="166"/>
      <c r="C8" s="170" t="s">
        <v>42</v>
      </c>
      <c r="D8" s="166">
        <f>'部门收支预算总表'!D9</f>
        <v>18.18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</row>
    <row r="9" spans="1:241" s="153" customFormat="1" ht="24.75" customHeight="1">
      <c r="A9" s="165" t="s">
        <v>43</v>
      </c>
      <c r="B9" s="166"/>
      <c r="C9" s="170" t="s">
        <v>44</v>
      </c>
      <c r="D9" s="166">
        <f>'部门收支预算总表'!D10</f>
        <v>12.68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</row>
    <row r="10" spans="1:241" s="153" customFormat="1" ht="24.75" customHeight="1">
      <c r="A10" s="165" t="s">
        <v>45</v>
      </c>
      <c r="B10" s="166"/>
      <c r="C10" s="170" t="s">
        <v>46</v>
      </c>
      <c r="D10" s="166">
        <f>SUM(D11:D19)</f>
        <v>83.06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</row>
    <row r="11" spans="1:241" s="153" customFormat="1" ht="30" customHeight="1">
      <c r="A11" s="165" t="s">
        <v>47</v>
      </c>
      <c r="B11" s="166"/>
      <c r="C11" s="171" t="s">
        <v>48</v>
      </c>
      <c r="D11" s="166">
        <f>'部门收支预算总表'!D12</f>
        <v>0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</row>
    <row r="12" spans="1:241" s="153" customFormat="1" ht="24.75" customHeight="1">
      <c r="A12" s="165" t="s">
        <v>49</v>
      </c>
      <c r="B12" s="166"/>
      <c r="C12" s="172" t="s">
        <v>50</v>
      </c>
      <c r="D12" s="166">
        <f>'部门收支预算总表'!D13</f>
        <v>0</v>
      </c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</row>
    <row r="13" spans="1:241" s="153" customFormat="1" ht="28.5" customHeight="1">
      <c r="A13" s="165" t="s">
        <v>51</v>
      </c>
      <c r="B13" s="166"/>
      <c r="C13" s="172" t="s">
        <v>52</v>
      </c>
      <c r="D13" s="166">
        <f>'部门收支预算总表'!D14</f>
        <v>83.06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</row>
    <row r="14" spans="1:241" s="153" customFormat="1" ht="24.75" customHeight="1">
      <c r="A14" s="173" t="s">
        <v>53</v>
      </c>
      <c r="B14" s="166"/>
      <c r="C14" s="172" t="s">
        <v>54</v>
      </c>
      <c r="D14" s="166">
        <f>'部门收支预算总表'!D15</f>
        <v>0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</row>
    <row r="15" spans="1:241" s="153" customFormat="1" ht="24.75" customHeight="1">
      <c r="A15" s="174" t="s">
        <v>55</v>
      </c>
      <c r="B15" s="175"/>
      <c r="C15" s="176" t="s">
        <v>56</v>
      </c>
      <c r="D15" s="166">
        <f>'部门收支预算总表'!D16</f>
        <v>0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</row>
    <row r="16" spans="1:241" s="153" customFormat="1" ht="24.75" customHeight="1">
      <c r="A16" s="177" t="s">
        <v>57</v>
      </c>
      <c r="B16" s="175"/>
      <c r="C16" s="176" t="s">
        <v>58</v>
      </c>
      <c r="D16" s="166">
        <f>'部门收支预算总表'!D17</f>
        <v>0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</row>
    <row r="17" spans="1:241" s="153" customFormat="1" ht="24.75" customHeight="1">
      <c r="A17" s="174" t="s">
        <v>59</v>
      </c>
      <c r="B17" s="175"/>
      <c r="C17" s="176" t="s">
        <v>60</v>
      </c>
      <c r="D17" s="166">
        <f>'部门收支预算总表'!D18</f>
        <v>0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</row>
    <row r="18" spans="1:241" ht="24" customHeight="1">
      <c r="A18" s="177"/>
      <c r="B18" s="175"/>
      <c r="C18" s="178" t="s">
        <v>61</v>
      </c>
      <c r="D18" s="166">
        <f>'部门收支预算总表'!D19</f>
        <v>0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</row>
    <row r="19" spans="1:241" ht="24" customHeight="1">
      <c r="A19" s="179" t="s">
        <v>62</v>
      </c>
      <c r="B19" s="175">
        <f>SUM(B6:B18)</f>
        <v>713.3199999999999</v>
      </c>
      <c r="C19" s="178" t="s">
        <v>63</v>
      </c>
      <c r="D19" s="166">
        <f>'部门收支预算总表'!D20</f>
        <v>0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</row>
    <row r="20" spans="1:241" s="153" customFormat="1" ht="27" customHeight="1">
      <c r="A20" s="180" t="s">
        <v>64</v>
      </c>
      <c r="B20" s="175"/>
      <c r="C20" s="178"/>
      <c r="D20" s="175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</row>
    <row r="21" spans="1:241" s="153" customFormat="1" ht="24" customHeight="1">
      <c r="A21" s="180" t="s">
        <v>65</v>
      </c>
      <c r="B21" s="175"/>
      <c r="C21" s="178"/>
      <c r="D21" s="175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</row>
    <row r="22" spans="1:241" ht="20.25" customHeight="1">
      <c r="A22" s="180"/>
      <c r="B22" s="175"/>
      <c r="C22" s="178"/>
      <c r="D22" s="175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</row>
    <row r="23" spans="1:241" s="153" customFormat="1" ht="21" customHeight="1">
      <c r="A23" s="181" t="s">
        <v>66</v>
      </c>
      <c r="B23" s="175">
        <f>SUM(B19:B21)</f>
        <v>713.3199999999999</v>
      </c>
      <c r="C23" s="182" t="s">
        <v>67</v>
      </c>
      <c r="D23" s="175">
        <f>D6+D10</f>
        <v>713.3199999999999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</row>
    <row r="24" spans="6:241" ht="19.5" customHeight="1"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view="pageBreakPreview" zoomScale="85" zoomScaleSheetLayoutView="85" workbookViewId="0" topLeftCell="A1">
      <selection activeCell="O9" sqref="O9"/>
    </sheetView>
  </sheetViews>
  <sheetFormatPr defaultColWidth="9.16015625" defaultRowHeight="11.25"/>
  <cols>
    <col min="1" max="1" width="9" style="110" customWidth="1"/>
    <col min="2" max="2" width="8" style="110" customWidth="1"/>
    <col min="3" max="3" width="8.5" style="110" customWidth="1"/>
    <col min="4" max="4" width="32.33203125" style="110" customWidth="1"/>
    <col min="5" max="5" width="20.16015625" style="110" customWidth="1"/>
    <col min="6" max="10" width="23.83203125" style="110" customWidth="1"/>
    <col min="11" max="17" width="19.16015625" style="110" customWidth="1"/>
    <col min="18" max="20" width="9.16015625" style="110" customWidth="1"/>
    <col min="21" max="21" width="10" style="110" bestFit="1" customWidth="1"/>
    <col min="22" max="16384" width="9.16015625" style="110" customWidth="1"/>
  </cols>
  <sheetData>
    <row r="1" spans="1:5" ht="18.75" customHeight="1">
      <c r="A1" s="115"/>
      <c r="B1" s="116"/>
      <c r="E1" s="117"/>
    </row>
    <row r="2" spans="1:17" ht="25.5" customHeight="1">
      <c r="A2" s="118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2:17" ht="17.25" customHeight="1">
      <c r="B3" s="114"/>
      <c r="Q3" s="142" t="s">
        <v>15</v>
      </c>
    </row>
    <row r="4" spans="1:17" s="111" customFormat="1" ht="22.5" customHeight="1">
      <c r="A4" s="119" t="s">
        <v>70</v>
      </c>
      <c r="B4" s="120"/>
      <c r="C4" s="121"/>
      <c r="D4" s="122" t="s">
        <v>95</v>
      </c>
      <c r="E4" s="123" t="s">
        <v>96</v>
      </c>
      <c r="F4" s="145" t="s">
        <v>97</v>
      </c>
      <c r="G4" s="146"/>
      <c r="H4" s="146"/>
      <c r="I4" s="146"/>
      <c r="J4" s="146"/>
      <c r="K4" s="146"/>
      <c r="L4" s="146"/>
      <c r="M4" s="146"/>
      <c r="N4" s="146"/>
      <c r="O4" s="148"/>
      <c r="P4" s="149"/>
      <c r="Q4" s="123" t="s">
        <v>98</v>
      </c>
    </row>
    <row r="5" spans="1:17" s="111" customFormat="1" ht="31.5" customHeight="1">
      <c r="A5" s="125" t="s">
        <v>76</v>
      </c>
      <c r="B5" s="125" t="s">
        <v>77</v>
      </c>
      <c r="C5" s="126" t="s">
        <v>78</v>
      </c>
      <c r="D5" s="127"/>
      <c r="E5" s="123"/>
      <c r="F5" s="126" t="s">
        <v>99</v>
      </c>
      <c r="G5" s="126"/>
      <c r="H5" s="126"/>
      <c r="I5" s="126"/>
      <c r="J5" s="126"/>
      <c r="K5" s="126"/>
      <c r="L5" s="143" t="s">
        <v>100</v>
      </c>
      <c r="M5" s="150" t="s">
        <v>101</v>
      </c>
      <c r="N5" s="151"/>
      <c r="O5" s="151"/>
      <c r="P5" s="151"/>
      <c r="Q5" s="123"/>
    </row>
    <row r="6" spans="1:17" s="111" customFormat="1" ht="27" customHeight="1">
      <c r="A6" s="126"/>
      <c r="B6" s="126"/>
      <c r="C6" s="126"/>
      <c r="D6" s="127"/>
      <c r="E6" s="123"/>
      <c r="F6" s="126" t="s">
        <v>104</v>
      </c>
      <c r="G6" s="126" t="s">
        <v>105</v>
      </c>
      <c r="H6" s="126" t="s">
        <v>106</v>
      </c>
      <c r="I6" s="126" t="s">
        <v>107</v>
      </c>
      <c r="J6" s="126" t="s">
        <v>108</v>
      </c>
      <c r="K6" s="126" t="s">
        <v>92</v>
      </c>
      <c r="L6" s="143" t="s">
        <v>109</v>
      </c>
      <c r="M6" s="122" t="s">
        <v>110</v>
      </c>
      <c r="N6" s="122" t="s">
        <v>111</v>
      </c>
      <c r="O6" s="122" t="s">
        <v>112</v>
      </c>
      <c r="P6" s="122" t="s">
        <v>113</v>
      </c>
      <c r="Q6" s="123"/>
    </row>
    <row r="7" spans="1:17" s="111" customFormat="1" ht="31.5" customHeight="1">
      <c r="A7" s="128" t="s">
        <v>79</v>
      </c>
      <c r="B7" s="128" t="s">
        <v>79</v>
      </c>
      <c r="C7" s="129" t="s">
        <v>79</v>
      </c>
      <c r="D7" s="130"/>
      <c r="E7" s="129">
        <f aca="true" t="shared" si="0" ref="E7:E13">SUM(F7:Q7)</f>
        <v>713.3199999999999</v>
      </c>
      <c r="F7" s="147">
        <f aca="true" t="shared" si="1" ref="F7:P7">SUM(F8:F12)</f>
        <v>360</v>
      </c>
      <c r="G7" s="147">
        <f t="shared" si="1"/>
        <v>88</v>
      </c>
      <c r="H7" s="147">
        <f t="shared" si="1"/>
        <v>74</v>
      </c>
      <c r="I7" s="147">
        <f t="shared" si="1"/>
        <v>27</v>
      </c>
      <c r="J7" s="147">
        <f t="shared" si="1"/>
        <v>5.4</v>
      </c>
      <c r="K7" s="147">
        <f t="shared" si="1"/>
        <v>45</v>
      </c>
      <c r="L7" s="147">
        <f t="shared" si="1"/>
        <v>12.68</v>
      </c>
      <c r="M7" s="147">
        <f t="shared" si="1"/>
        <v>2.7</v>
      </c>
      <c r="N7" s="147">
        <f t="shared" si="1"/>
        <v>0.18</v>
      </c>
      <c r="O7" s="147">
        <f t="shared" si="1"/>
        <v>14.4</v>
      </c>
      <c r="P7" s="147">
        <f t="shared" si="1"/>
        <v>0.9</v>
      </c>
      <c r="Q7" s="147">
        <f>SUM(Q8:Q9)</f>
        <v>83.06</v>
      </c>
    </row>
    <row r="8" spans="1:17" s="112" customFormat="1" ht="27.75" customHeight="1">
      <c r="A8" s="131" t="s">
        <v>80</v>
      </c>
      <c r="B8" s="131" t="s">
        <v>81</v>
      </c>
      <c r="C8" s="132" t="s">
        <v>82</v>
      </c>
      <c r="D8" s="133" t="s">
        <v>83</v>
      </c>
      <c r="E8" s="129">
        <f t="shared" si="0"/>
        <v>554.6399999999999</v>
      </c>
      <c r="F8" s="134">
        <v>360</v>
      </c>
      <c r="G8" s="134">
        <v>88</v>
      </c>
      <c r="H8" s="134"/>
      <c r="I8" s="134"/>
      <c r="J8" s="134">
        <v>5.4</v>
      </c>
      <c r="K8" s="134"/>
      <c r="L8" s="134"/>
      <c r="M8" s="134">
        <v>2.7</v>
      </c>
      <c r="N8" s="134">
        <v>0.18</v>
      </c>
      <c r="O8" s="134">
        <v>14.4</v>
      </c>
      <c r="P8" s="152">
        <v>0.9</v>
      </c>
      <c r="Q8" s="134">
        <v>83.06</v>
      </c>
    </row>
    <row r="9" spans="1:17" s="112" customFormat="1" ht="27.75" customHeight="1">
      <c r="A9" s="135" t="s">
        <v>84</v>
      </c>
      <c r="B9" s="135" t="s">
        <v>85</v>
      </c>
      <c r="C9" s="135" t="s">
        <v>82</v>
      </c>
      <c r="D9" s="136" t="s">
        <v>86</v>
      </c>
      <c r="E9" s="129">
        <f t="shared" si="0"/>
        <v>27</v>
      </c>
      <c r="F9" s="134"/>
      <c r="G9" s="134"/>
      <c r="H9" s="134"/>
      <c r="I9" s="134">
        <v>27</v>
      </c>
      <c r="J9" s="134"/>
      <c r="K9" s="134"/>
      <c r="L9" s="134"/>
      <c r="M9" s="134"/>
      <c r="N9" s="134"/>
      <c r="O9" s="144"/>
      <c r="P9" s="134"/>
      <c r="Q9" s="134"/>
    </row>
    <row r="10" spans="1:17" s="112" customFormat="1" ht="27.75" customHeight="1">
      <c r="A10" s="135" t="s">
        <v>87</v>
      </c>
      <c r="B10" s="135" t="s">
        <v>88</v>
      </c>
      <c r="C10" s="135" t="s">
        <v>88</v>
      </c>
      <c r="D10" s="136" t="s">
        <v>89</v>
      </c>
      <c r="E10" s="129">
        <f t="shared" si="0"/>
        <v>74</v>
      </c>
      <c r="F10" s="134"/>
      <c r="G10" s="134"/>
      <c r="H10" s="134">
        <v>74</v>
      </c>
      <c r="I10" s="134"/>
      <c r="J10" s="134"/>
      <c r="K10" s="134"/>
      <c r="L10" s="134"/>
      <c r="M10" s="134"/>
      <c r="N10" s="134"/>
      <c r="O10" s="144"/>
      <c r="P10" s="134"/>
      <c r="Q10" s="134"/>
    </row>
    <row r="11" spans="1:17" s="112" customFormat="1" ht="27.75" customHeight="1">
      <c r="A11" s="135" t="s">
        <v>90</v>
      </c>
      <c r="B11" s="135" t="s">
        <v>91</v>
      </c>
      <c r="C11" s="135" t="s">
        <v>82</v>
      </c>
      <c r="D11" s="136" t="s">
        <v>92</v>
      </c>
      <c r="E11" s="129">
        <f t="shared" si="0"/>
        <v>45</v>
      </c>
      <c r="F11" s="134"/>
      <c r="G11" s="134"/>
      <c r="H11" s="134"/>
      <c r="I11" s="134"/>
      <c r="J11" s="134"/>
      <c r="K11" s="134">
        <v>45</v>
      </c>
      <c r="L11" s="134"/>
      <c r="M11" s="134"/>
      <c r="N11" s="134"/>
      <c r="O11" s="144"/>
      <c r="P11" s="134"/>
      <c r="Q11" s="134"/>
    </row>
    <row r="12" spans="1:17" s="113" customFormat="1" ht="27.75" customHeight="1">
      <c r="A12" s="135" t="s">
        <v>87</v>
      </c>
      <c r="B12" s="135" t="s">
        <v>88</v>
      </c>
      <c r="C12" s="135" t="s">
        <v>82</v>
      </c>
      <c r="D12" s="136" t="s">
        <v>93</v>
      </c>
      <c r="E12" s="129">
        <f t="shared" si="0"/>
        <v>12.68</v>
      </c>
      <c r="F12" s="134"/>
      <c r="G12" s="134"/>
      <c r="H12" s="134"/>
      <c r="I12" s="134"/>
      <c r="J12" s="134"/>
      <c r="K12" s="134"/>
      <c r="L12" s="134">
        <v>12.68</v>
      </c>
      <c r="M12" s="134"/>
      <c r="N12" s="134"/>
      <c r="O12" s="144"/>
      <c r="P12" s="134"/>
      <c r="Q12" s="134"/>
    </row>
    <row r="13" spans="1:17" s="114" customFormat="1" ht="27.75" customHeight="1">
      <c r="A13" s="137"/>
      <c r="B13" s="137"/>
      <c r="C13" s="138"/>
      <c r="D13" s="139"/>
      <c r="E13" s="140">
        <f t="shared" si="0"/>
        <v>0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SheetLayoutView="100" workbookViewId="0" topLeftCell="C1">
      <selection activeCell="A2" sqref="A2:P2"/>
    </sheetView>
  </sheetViews>
  <sheetFormatPr defaultColWidth="9.16015625" defaultRowHeight="11.25"/>
  <cols>
    <col min="1" max="1" width="9" style="110" customWidth="1"/>
    <col min="2" max="2" width="8" style="110" customWidth="1"/>
    <col min="3" max="3" width="8.5" style="110" customWidth="1"/>
    <col min="4" max="4" width="32.33203125" style="110" customWidth="1"/>
    <col min="5" max="5" width="20.16015625" style="110" customWidth="1"/>
    <col min="6" max="10" width="23.83203125" style="110" customWidth="1"/>
    <col min="11" max="16" width="19.16015625" style="110" customWidth="1"/>
    <col min="17" max="19" width="9.16015625" style="110" customWidth="1"/>
    <col min="20" max="20" width="10" style="110" bestFit="1" customWidth="1"/>
    <col min="21" max="16384" width="9.16015625" style="110" customWidth="1"/>
  </cols>
  <sheetData>
    <row r="1" spans="1:5" s="110" customFormat="1" ht="18.75" customHeight="1">
      <c r="A1" s="115"/>
      <c r="B1" s="116"/>
      <c r="E1" s="117"/>
    </row>
    <row r="2" spans="1:16" s="110" customFormat="1" ht="25.5" customHeight="1">
      <c r="A2" s="118" t="s">
        <v>114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6" s="110" customFormat="1" ht="17.25" customHeight="1">
      <c r="B3" s="114"/>
      <c r="P3" s="142" t="s">
        <v>15</v>
      </c>
    </row>
    <row r="4" spans="1:16" s="111" customFormat="1" ht="22.5" customHeight="1">
      <c r="A4" s="119" t="s">
        <v>70</v>
      </c>
      <c r="B4" s="120"/>
      <c r="C4" s="121"/>
      <c r="D4" s="122" t="s">
        <v>95</v>
      </c>
      <c r="E4" s="123" t="s">
        <v>96</v>
      </c>
      <c r="F4" s="124" t="s">
        <v>97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s="111" customFormat="1" ht="31.5" customHeight="1">
      <c r="A5" s="125" t="s">
        <v>76</v>
      </c>
      <c r="B5" s="125" t="s">
        <v>77</v>
      </c>
      <c r="C5" s="126" t="s">
        <v>78</v>
      </c>
      <c r="D5" s="127"/>
      <c r="E5" s="123"/>
      <c r="F5" s="126" t="s">
        <v>99</v>
      </c>
      <c r="G5" s="126"/>
      <c r="H5" s="126"/>
      <c r="I5" s="126"/>
      <c r="J5" s="126"/>
      <c r="K5" s="126"/>
      <c r="L5" s="143" t="s">
        <v>100</v>
      </c>
      <c r="M5" s="126" t="s">
        <v>101</v>
      </c>
      <c r="N5" s="126"/>
      <c r="O5" s="126"/>
      <c r="P5" s="126"/>
    </row>
    <row r="6" spans="1:16" s="111" customFormat="1" ht="27" customHeight="1">
      <c r="A6" s="126"/>
      <c r="B6" s="126"/>
      <c r="C6" s="126"/>
      <c r="D6" s="127"/>
      <c r="E6" s="123"/>
      <c r="F6" s="126" t="s">
        <v>104</v>
      </c>
      <c r="G6" s="126" t="s">
        <v>105</v>
      </c>
      <c r="H6" s="126" t="s">
        <v>106</v>
      </c>
      <c r="I6" s="126" t="s">
        <v>107</v>
      </c>
      <c r="J6" s="126" t="s">
        <v>108</v>
      </c>
      <c r="K6" s="126" t="s">
        <v>92</v>
      </c>
      <c r="L6" s="143" t="s">
        <v>109</v>
      </c>
      <c r="M6" s="126" t="s">
        <v>110</v>
      </c>
      <c r="N6" s="126" t="s">
        <v>111</v>
      </c>
      <c r="O6" s="126" t="s">
        <v>112</v>
      </c>
      <c r="P6" s="126" t="s">
        <v>113</v>
      </c>
    </row>
    <row r="7" spans="1:16" s="111" customFormat="1" ht="31.5" customHeight="1">
      <c r="A7" s="128" t="s">
        <v>79</v>
      </c>
      <c r="B7" s="128" t="s">
        <v>79</v>
      </c>
      <c r="C7" s="129" t="s">
        <v>79</v>
      </c>
      <c r="D7" s="130"/>
      <c r="E7" s="129">
        <f aca="true" t="shared" si="0" ref="E7:E13">SUM(F7:P7)</f>
        <v>630.2599999999999</v>
      </c>
      <c r="F7" s="129">
        <f aca="true" t="shared" si="1" ref="F7:P7">SUM(F8:F12)</f>
        <v>360</v>
      </c>
      <c r="G7" s="129">
        <f t="shared" si="1"/>
        <v>88</v>
      </c>
      <c r="H7" s="129">
        <f t="shared" si="1"/>
        <v>74</v>
      </c>
      <c r="I7" s="129">
        <f t="shared" si="1"/>
        <v>27</v>
      </c>
      <c r="J7" s="129">
        <f t="shared" si="1"/>
        <v>5.4</v>
      </c>
      <c r="K7" s="129">
        <f t="shared" si="1"/>
        <v>45</v>
      </c>
      <c r="L7" s="129">
        <f t="shared" si="1"/>
        <v>12.68</v>
      </c>
      <c r="M7" s="129">
        <f t="shared" si="1"/>
        <v>2.7</v>
      </c>
      <c r="N7" s="129">
        <f t="shared" si="1"/>
        <v>0.18</v>
      </c>
      <c r="O7" s="129">
        <f t="shared" si="1"/>
        <v>14.4</v>
      </c>
      <c r="P7" s="129">
        <f t="shared" si="1"/>
        <v>0.9</v>
      </c>
    </row>
    <row r="8" spans="1:16" s="112" customFormat="1" ht="27.75" customHeight="1">
      <c r="A8" s="131" t="s">
        <v>80</v>
      </c>
      <c r="B8" s="131" t="s">
        <v>81</v>
      </c>
      <c r="C8" s="132" t="s">
        <v>82</v>
      </c>
      <c r="D8" s="133" t="s">
        <v>83</v>
      </c>
      <c r="E8" s="129">
        <f t="shared" si="0"/>
        <v>471.5799999999999</v>
      </c>
      <c r="F8" s="134">
        <v>360</v>
      </c>
      <c r="G8" s="134">
        <v>88</v>
      </c>
      <c r="H8" s="134"/>
      <c r="I8" s="134"/>
      <c r="J8" s="134">
        <v>5.4</v>
      </c>
      <c r="K8" s="134"/>
      <c r="L8" s="134"/>
      <c r="M8" s="134">
        <v>2.7</v>
      </c>
      <c r="N8" s="134">
        <v>0.18</v>
      </c>
      <c r="O8" s="134">
        <v>14.4</v>
      </c>
      <c r="P8" s="134">
        <v>0.9</v>
      </c>
    </row>
    <row r="9" spans="1:16" s="112" customFormat="1" ht="27.75" customHeight="1">
      <c r="A9" s="135" t="s">
        <v>84</v>
      </c>
      <c r="B9" s="135" t="s">
        <v>85</v>
      </c>
      <c r="C9" s="135" t="s">
        <v>82</v>
      </c>
      <c r="D9" s="136" t="s">
        <v>86</v>
      </c>
      <c r="E9" s="129">
        <f t="shared" si="0"/>
        <v>27</v>
      </c>
      <c r="F9" s="134"/>
      <c r="G9" s="134"/>
      <c r="H9" s="134"/>
      <c r="I9" s="134">
        <v>27</v>
      </c>
      <c r="J9" s="134"/>
      <c r="K9" s="134"/>
      <c r="L9" s="134"/>
      <c r="M9" s="134"/>
      <c r="N9" s="134"/>
      <c r="O9" s="144"/>
      <c r="P9" s="134"/>
    </row>
    <row r="10" spans="1:16" s="112" customFormat="1" ht="27.75" customHeight="1">
      <c r="A10" s="135" t="s">
        <v>87</v>
      </c>
      <c r="B10" s="135" t="s">
        <v>88</v>
      </c>
      <c r="C10" s="135" t="s">
        <v>88</v>
      </c>
      <c r="D10" s="136" t="s">
        <v>89</v>
      </c>
      <c r="E10" s="129">
        <f t="shared" si="0"/>
        <v>74</v>
      </c>
      <c r="F10" s="134"/>
      <c r="G10" s="134"/>
      <c r="H10" s="134">
        <v>74</v>
      </c>
      <c r="I10" s="134"/>
      <c r="J10" s="134"/>
      <c r="K10" s="134"/>
      <c r="L10" s="134"/>
      <c r="M10" s="134"/>
      <c r="N10" s="134"/>
      <c r="O10" s="144"/>
      <c r="P10" s="134"/>
    </row>
    <row r="11" spans="1:16" s="112" customFormat="1" ht="27.75" customHeight="1">
      <c r="A11" s="135" t="s">
        <v>90</v>
      </c>
      <c r="B11" s="135" t="s">
        <v>91</v>
      </c>
      <c r="C11" s="135" t="s">
        <v>82</v>
      </c>
      <c r="D11" s="136" t="s">
        <v>92</v>
      </c>
      <c r="E11" s="129">
        <f t="shared" si="0"/>
        <v>45</v>
      </c>
      <c r="F11" s="134"/>
      <c r="G11" s="134"/>
      <c r="H11" s="134"/>
      <c r="I11" s="134"/>
      <c r="J11" s="134"/>
      <c r="K11" s="134">
        <v>45</v>
      </c>
      <c r="L11" s="134"/>
      <c r="M11" s="134"/>
      <c r="N11" s="134"/>
      <c r="O11" s="144"/>
      <c r="P11" s="134"/>
    </row>
    <row r="12" spans="1:16" s="113" customFormat="1" ht="27.75" customHeight="1">
      <c r="A12" s="135" t="s">
        <v>87</v>
      </c>
      <c r="B12" s="135" t="s">
        <v>88</v>
      </c>
      <c r="C12" s="135" t="s">
        <v>82</v>
      </c>
      <c r="D12" s="136" t="s">
        <v>93</v>
      </c>
      <c r="E12" s="129">
        <f t="shared" si="0"/>
        <v>12.68</v>
      </c>
      <c r="F12" s="134"/>
      <c r="G12" s="134"/>
      <c r="H12" s="134"/>
      <c r="I12" s="134"/>
      <c r="J12" s="134"/>
      <c r="K12" s="134"/>
      <c r="L12" s="134">
        <v>12.68</v>
      </c>
      <c r="M12" s="134"/>
      <c r="N12" s="134"/>
      <c r="O12" s="144"/>
      <c r="P12" s="134"/>
    </row>
    <row r="13" spans="1:16" s="114" customFormat="1" ht="27.75" customHeight="1">
      <c r="A13" s="137"/>
      <c r="B13" s="137"/>
      <c r="C13" s="138"/>
      <c r="D13" s="139"/>
      <c r="E13" s="140">
        <f t="shared" si="0"/>
        <v>0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97"/>
    </row>
    <row r="2" spans="1:4" ht="46.5" customHeight="1">
      <c r="A2" s="98" t="s">
        <v>115</v>
      </c>
      <c r="B2" s="98"/>
      <c r="C2" s="98"/>
      <c r="D2" s="98"/>
    </row>
    <row r="3" spans="1:4" s="97" customFormat="1" ht="24" customHeight="1">
      <c r="A3" s="99"/>
      <c r="B3" s="100"/>
      <c r="C3" s="101"/>
      <c r="D3" s="101" t="s">
        <v>15</v>
      </c>
    </row>
    <row r="4" spans="1:4" s="97" customFormat="1" ht="38.25" customHeight="1">
      <c r="A4" s="102" t="s">
        <v>116</v>
      </c>
      <c r="B4" s="102" t="s">
        <v>117</v>
      </c>
      <c r="C4" s="102" t="s">
        <v>118</v>
      </c>
      <c r="D4" s="102" t="s">
        <v>119</v>
      </c>
    </row>
    <row r="5" spans="1:4" s="97" customFormat="1" ht="25.5" customHeight="1">
      <c r="A5" s="103" t="s">
        <v>120</v>
      </c>
      <c r="B5" s="104">
        <v>0</v>
      </c>
      <c r="C5" s="104"/>
      <c r="D5" s="104"/>
    </row>
    <row r="6" spans="1:4" s="97" customFormat="1" ht="25.5" customHeight="1">
      <c r="A6" s="103" t="s">
        <v>121</v>
      </c>
      <c r="B6" s="105"/>
      <c r="C6" s="105"/>
      <c r="D6" s="106"/>
    </row>
    <row r="7" spans="1:4" s="97" customFormat="1" ht="25.5" customHeight="1">
      <c r="A7" s="103" t="s">
        <v>122</v>
      </c>
      <c r="B7" s="105">
        <v>4.9</v>
      </c>
      <c r="C7" s="105">
        <v>4.9</v>
      </c>
      <c r="D7" s="106">
        <f>(B7/C7-1)*100</f>
        <v>0</v>
      </c>
    </row>
    <row r="8" spans="1:4" s="97" customFormat="1" ht="25.5" customHeight="1">
      <c r="A8" s="103" t="s">
        <v>123</v>
      </c>
      <c r="B8" s="105">
        <v>4.9</v>
      </c>
      <c r="C8" s="105">
        <v>4.9</v>
      </c>
      <c r="D8" s="106">
        <f>(B8/C8-1)*100</f>
        <v>0</v>
      </c>
    </row>
    <row r="9" spans="1:4" s="97" customFormat="1" ht="25.5" customHeight="1">
      <c r="A9" s="103" t="s">
        <v>124</v>
      </c>
      <c r="B9" s="105"/>
      <c r="C9" s="105"/>
      <c r="D9" s="106"/>
    </row>
    <row r="10" spans="1:13" s="97" customFormat="1" ht="25.5" customHeight="1">
      <c r="A10" s="107" t="s">
        <v>25</v>
      </c>
      <c r="B10" s="105">
        <f>B5+B6+B8+B9</f>
        <v>4.9</v>
      </c>
      <c r="C10" s="105">
        <f>C5+C6+C8+C9</f>
        <v>4.9</v>
      </c>
      <c r="D10" s="106">
        <f>(B10/C10-1)*100</f>
        <v>0</v>
      </c>
      <c r="M10" s="97" t="s">
        <v>125</v>
      </c>
    </row>
    <row r="11" spans="1:4" ht="145.5" customHeight="1">
      <c r="A11" s="108" t="s">
        <v>126</v>
      </c>
      <c r="B11" s="109"/>
      <c r="C11" s="109"/>
      <c r="D11" s="109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7">
      <selection activeCell="L17" sqref="L17"/>
    </sheetView>
  </sheetViews>
  <sheetFormatPr defaultColWidth="12" defaultRowHeight="11.25"/>
  <cols>
    <col min="1" max="1" width="77.5" style="81" customWidth="1"/>
    <col min="2" max="2" width="44" style="81" customWidth="1"/>
    <col min="3" max="254" width="12" style="81" customWidth="1"/>
    <col min="255" max="16384" width="12" style="83" customWidth="1"/>
  </cols>
  <sheetData>
    <row r="1" s="81" customFormat="1" ht="15"/>
    <row r="2" spans="1:2" s="81" customFormat="1" ht="18" customHeight="1">
      <c r="A2" s="84" t="s">
        <v>127</v>
      </c>
      <c r="B2" s="84"/>
    </row>
    <row r="3" s="81" customFormat="1" ht="14.25" customHeight="1">
      <c r="B3" s="81" t="s">
        <v>15</v>
      </c>
    </row>
    <row r="4" spans="1:2" s="81" customFormat="1" ht="31.5" customHeight="1">
      <c r="A4" s="85" t="s">
        <v>128</v>
      </c>
      <c r="B4" s="86"/>
    </row>
    <row r="5" spans="1:2" s="81" customFormat="1" ht="19.5" customHeight="1">
      <c r="A5" s="87" t="s">
        <v>129</v>
      </c>
      <c r="B5" s="87" t="s">
        <v>130</v>
      </c>
    </row>
    <row r="6" spans="1:2" s="81" customFormat="1" ht="19.5" customHeight="1">
      <c r="A6" s="88" t="s">
        <v>131</v>
      </c>
      <c r="B6" s="89"/>
    </row>
    <row r="7" spans="1:2" s="81" customFormat="1" ht="19.5" customHeight="1">
      <c r="A7" s="90" t="s">
        <v>132</v>
      </c>
      <c r="B7" s="91"/>
    </row>
    <row r="8" spans="1:2" s="81" customFormat="1" ht="19.5" customHeight="1">
      <c r="A8" s="90" t="s">
        <v>133</v>
      </c>
      <c r="B8" s="92"/>
    </row>
    <row r="9" spans="1:2" s="81" customFormat="1" ht="19.5" customHeight="1">
      <c r="A9" s="90" t="s">
        <v>134</v>
      </c>
      <c r="B9" s="92"/>
    </row>
    <row r="10" spans="1:2" s="81" customFormat="1" ht="19.5" customHeight="1">
      <c r="A10" s="90" t="s">
        <v>135</v>
      </c>
      <c r="B10" s="92"/>
    </row>
    <row r="11" spans="1:2" s="81" customFormat="1" ht="19.5" customHeight="1">
      <c r="A11" s="90" t="s">
        <v>136</v>
      </c>
      <c r="B11" s="92"/>
    </row>
    <row r="12" spans="1:2" s="81" customFormat="1" ht="19.5" customHeight="1">
      <c r="A12" s="88" t="s">
        <v>137</v>
      </c>
      <c r="B12" s="91"/>
    </row>
    <row r="13" spans="1:2" s="81" customFormat="1" ht="19.5" customHeight="1">
      <c r="A13" s="90" t="s">
        <v>138</v>
      </c>
      <c r="B13" s="91"/>
    </row>
    <row r="14" spans="1:2" s="81" customFormat="1" ht="19.5" customHeight="1">
      <c r="A14" s="90" t="s">
        <v>139</v>
      </c>
      <c r="B14" s="92"/>
    </row>
    <row r="15" spans="1:2" s="81" customFormat="1" ht="19.5" customHeight="1">
      <c r="A15" s="90" t="s">
        <v>140</v>
      </c>
      <c r="B15" s="92"/>
    </row>
    <row r="16" spans="1:2" s="81" customFormat="1" ht="19.5" customHeight="1">
      <c r="A16" s="90" t="s">
        <v>141</v>
      </c>
      <c r="B16" s="92"/>
    </row>
    <row r="17" spans="1:2" s="81" customFormat="1" ht="19.5" customHeight="1">
      <c r="A17" s="90" t="s">
        <v>142</v>
      </c>
      <c r="B17" s="91"/>
    </row>
    <row r="18" spans="1:2" s="81" customFormat="1" ht="19.5" customHeight="1">
      <c r="A18" s="90" t="s">
        <v>139</v>
      </c>
      <c r="B18" s="92"/>
    </row>
    <row r="19" spans="1:2" s="81" customFormat="1" ht="19.5" customHeight="1">
      <c r="A19" s="90" t="s">
        <v>140</v>
      </c>
      <c r="B19" s="92"/>
    </row>
    <row r="20" spans="1:2" s="81" customFormat="1" ht="19.5" customHeight="1">
      <c r="A20" s="93" t="s">
        <v>143</v>
      </c>
      <c r="B20" s="92"/>
    </row>
    <row r="21" spans="1:2" s="81" customFormat="1" ht="19.5" customHeight="1">
      <c r="A21" s="88" t="s">
        <v>144</v>
      </c>
      <c r="B21" s="91"/>
    </row>
    <row r="22" spans="1:2" s="81" customFormat="1" ht="19.5" customHeight="1">
      <c r="A22" s="88" t="s">
        <v>145</v>
      </c>
      <c r="B22" s="92"/>
    </row>
    <row r="23" spans="1:2" s="81" customFormat="1" ht="19.5" customHeight="1">
      <c r="A23" s="88" t="s">
        <v>146</v>
      </c>
      <c r="B23" s="91"/>
    </row>
    <row r="24" spans="1:2" s="81" customFormat="1" ht="19.5" customHeight="1">
      <c r="A24" s="88" t="s">
        <v>147</v>
      </c>
      <c r="B24" s="92"/>
    </row>
    <row r="25" spans="1:2" s="81" customFormat="1" ht="19.5" customHeight="1">
      <c r="A25" s="88" t="s">
        <v>148</v>
      </c>
      <c r="B25" s="92"/>
    </row>
    <row r="26" spans="1:2" s="81" customFormat="1" ht="19.5" customHeight="1">
      <c r="A26" s="88" t="s">
        <v>149</v>
      </c>
      <c r="B26" s="92"/>
    </row>
    <row r="27" spans="1:2" s="81" customFormat="1" ht="19.5" customHeight="1">
      <c r="A27" s="88" t="s">
        <v>150</v>
      </c>
      <c r="B27" s="92"/>
    </row>
    <row r="28" spans="1:2" s="81" customFormat="1" ht="19.5" customHeight="1">
      <c r="A28" s="88" t="s">
        <v>151</v>
      </c>
      <c r="B28" s="91"/>
    </row>
    <row r="29" spans="1:2" s="81" customFormat="1" ht="19.5" customHeight="1">
      <c r="A29" s="88" t="s">
        <v>152</v>
      </c>
      <c r="B29" s="91"/>
    </row>
    <row r="30" spans="1:2" s="81" customFormat="1" ht="19.5" customHeight="1">
      <c r="A30" s="93" t="s">
        <v>153</v>
      </c>
      <c r="B30" s="92"/>
    </row>
    <row r="31" spans="1:2" s="81" customFormat="1" ht="19.5" customHeight="1">
      <c r="A31" s="93" t="s">
        <v>154</v>
      </c>
      <c r="B31" s="92"/>
    </row>
    <row r="32" spans="1:2" s="81" customFormat="1" ht="19.5" customHeight="1">
      <c r="A32" s="93" t="s">
        <v>155</v>
      </c>
      <c r="B32" s="92"/>
    </row>
    <row r="33" spans="1:2" s="81" customFormat="1" ht="19.5" customHeight="1">
      <c r="A33" s="93" t="s">
        <v>156</v>
      </c>
      <c r="B33" s="92"/>
    </row>
    <row r="34" spans="1:2" s="81" customFormat="1" ht="19.5" customHeight="1">
      <c r="A34" s="93" t="s">
        <v>157</v>
      </c>
      <c r="B34" s="92"/>
    </row>
    <row r="35" spans="1:2" s="81" customFormat="1" ht="19.5" customHeight="1">
      <c r="A35" s="93" t="s">
        <v>158</v>
      </c>
      <c r="B35" s="92"/>
    </row>
    <row r="36" spans="1:2" s="81" customFormat="1" ht="19.5" customHeight="1">
      <c r="A36" s="93" t="s">
        <v>159</v>
      </c>
      <c r="B36" s="92"/>
    </row>
    <row r="37" spans="1:2" s="81" customFormat="1" ht="19.5" customHeight="1">
      <c r="A37" s="93" t="s">
        <v>160</v>
      </c>
      <c r="B37" s="92"/>
    </row>
    <row r="38" spans="1:2" s="81" customFormat="1" ht="19.5" customHeight="1">
      <c r="A38" s="93" t="s">
        <v>161</v>
      </c>
      <c r="B38" s="92"/>
    </row>
    <row r="39" spans="1:2" s="82" customFormat="1" ht="19.5" customHeight="1">
      <c r="A39" s="94" t="s">
        <v>162</v>
      </c>
      <c r="B39" s="92"/>
    </row>
    <row r="40" spans="1:2" s="81" customFormat="1" ht="19.5" customHeight="1">
      <c r="A40" s="94" t="s">
        <v>163</v>
      </c>
      <c r="B40" s="92"/>
    </row>
    <row r="41" spans="1:2" s="81" customFormat="1" ht="19.5" customHeight="1">
      <c r="A41" s="93" t="s">
        <v>164</v>
      </c>
      <c r="B41" s="92"/>
    </row>
    <row r="42" spans="1:2" s="81" customFormat="1" ht="19.5" customHeight="1">
      <c r="A42" s="88" t="s">
        <v>165</v>
      </c>
      <c r="B42" s="91"/>
    </row>
    <row r="43" spans="1:2" s="81" customFormat="1" ht="19.5" customHeight="1">
      <c r="A43" s="93" t="s">
        <v>166</v>
      </c>
      <c r="B43" s="92"/>
    </row>
    <row r="44" spans="1:2" s="81" customFormat="1" ht="19.5" customHeight="1">
      <c r="A44" s="93" t="s">
        <v>167</v>
      </c>
      <c r="B44" s="92"/>
    </row>
    <row r="45" spans="1:2" s="81" customFormat="1" ht="19.5" customHeight="1">
      <c r="A45" s="93" t="s">
        <v>168</v>
      </c>
      <c r="B45" s="92"/>
    </row>
    <row r="46" spans="1:2" s="81" customFormat="1" ht="19.5" customHeight="1">
      <c r="A46" s="93" t="s">
        <v>169</v>
      </c>
      <c r="B46" s="92"/>
    </row>
    <row r="47" spans="1:2" s="81" customFormat="1" ht="19.5" customHeight="1">
      <c r="A47" s="93" t="s">
        <v>170</v>
      </c>
      <c r="B47" s="92"/>
    </row>
    <row r="48" spans="1:2" s="81" customFormat="1" ht="19.5" customHeight="1">
      <c r="A48" s="88" t="s">
        <v>171</v>
      </c>
      <c r="B48" s="91"/>
    </row>
    <row r="49" spans="1:2" s="81" customFormat="1" ht="19.5" customHeight="1">
      <c r="A49" s="93" t="s">
        <v>153</v>
      </c>
      <c r="B49" s="92"/>
    </row>
    <row r="50" spans="1:2" s="81" customFormat="1" ht="19.5" customHeight="1">
      <c r="A50" s="93" t="s">
        <v>154</v>
      </c>
      <c r="B50" s="92"/>
    </row>
    <row r="51" spans="1:2" s="81" customFormat="1" ht="19.5" customHeight="1">
      <c r="A51" s="93" t="s">
        <v>172</v>
      </c>
      <c r="B51" s="92"/>
    </row>
    <row r="52" spans="1:2" s="81" customFormat="1" ht="19.5" customHeight="1">
      <c r="A52" s="88" t="s">
        <v>173</v>
      </c>
      <c r="B52" s="92"/>
    </row>
    <row r="53" spans="1:2" s="81" customFormat="1" ht="19.5" customHeight="1">
      <c r="A53" s="88" t="s">
        <v>174</v>
      </c>
      <c r="B53" s="91"/>
    </row>
    <row r="54" spans="1:2" s="81" customFormat="1" ht="19.5" customHeight="1">
      <c r="A54" s="93" t="s">
        <v>166</v>
      </c>
      <c r="B54" s="92"/>
    </row>
    <row r="55" spans="1:2" s="81" customFormat="1" ht="19.5" customHeight="1">
      <c r="A55" s="93" t="s">
        <v>167</v>
      </c>
      <c r="B55" s="92"/>
    </row>
    <row r="56" spans="1:2" s="81" customFormat="1" ht="19.5" customHeight="1">
      <c r="A56" s="93" t="s">
        <v>168</v>
      </c>
      <c r="B56" s="92"/>
    </row>
    <row r="57" spans="1:2" s="81" customFormat="1" ht="19.5" customHeight="1">
      <c r="A57" s="93" t="s">
        <v>169</v>
      </c>
      <c r="B57" s="92"/>
    </row>
    <row r="58" spans="1:2" s="81" customFormat="1" ht="19.5" customHeight="1">
      <c r="A58" s="93" t="s">
        <v>175</v>
      </c>
      <c r="B58" s="92"/>
    </row>
    <row r="59" spans="1:2" s="81" customFormat="1" ht="19.5" customHeight="1">
      <c r="A59" s="88" t="s">
        <v>176</v>
      </c>
      <c r="B59" s="92"/>
    </row>
    <row r="60" spans="1:2" s="81" customFormat="1" ht="19.5" customHeight="1">
      <c r="A60" s="88" t="s">
        <v>177</v>
      </c>
      <c r="B60" s="91"/>
    </row>
    <row r="61" spans="1:2" s="81" customFormat="1" ht="19.5" customHeight="1">
      <c r="A61" s="93" t="s">
        <v>178</v>
      </c>
      <c r="B61" s="91"/>
    </row>
    <row r="62" spans="1:2" s="81" customFormat="1" ht="19.5" customHeight="1">
      <c r="A62" s="92" t="s">
        <v>179</v>
      </c>
      <c r="B62" s="92"/>
    </row>
    <row r="63" spans="1:2" s="81" customFormat="1" ht="19.5" customHeight="1">
      <c r="A63" s="92" t="s">
        <v>180</v>
      </c>
      <c r="B63" s="92"/>
    </row>
    <row r="64" spans="1:2" s="81" customFormat="1" ht="19.5" customHeight="1">
      <c r="A64" s="92" t="s">
        <v>181</v>
      </c>
      <c r="B64" s="92"/>
    </row>
    <row r="65" spans="1:2" s="81" customFormat="1" ht="19.5" customHeight="1">
      <c r="A65" s="92" t="s">
        <v>182</v>
      </c>
      <c r="B65" s="92"/>
    </row>
    <row r="66" spans="1:2" s="81" customFormat="1" ht="19.5" customHeight="1">
      <c r="A66" s="92" t="s">
        <v>183</v>
      </c>
      <c r="B66" s="92"/>
    </row>
    <row r="67" spans="1:2" s="81" customFormat="1" ht="19.5" customHeight="1">
      <c r="A67" s="93" t="s">
        <v>184</v>
      </c>
      <c r="B67" s="91"/>
    </row>
    <row r="68" spans="1:2" s="81" customFormat="1" ht="19.5" customHeight="1">
      <c r="A68" s="93" t="s">
        <v>140</v>
      </c>
      <c r="B68" s="92"/>
    </row>
    <row r="69" spans="1:2" s="81" customFormat="1" ht="19.5" customHeight="1">
      <c r="A69" s="93" t="s">
        <v>185</v>
      </c>
      <c r="B69" s="92"/>
    </row>
    <row r="70" spans="1:2" s="81" customFormat="1" ht="19.5" customHeight="1">
      <c r="A70" s="93" t="s">
        <v>186</v>
      </c>
      <c r="B70" s="92"/>
    </row>
    <row r="71" spans="1:2" s="81" customFormat="1" ht="19.5" customHeight="1">
      <c r="A71" s="93" t="s">
        <v>187</v>
      </c>
      <c r="B71" s="92"/>
    </row>
    <row r="72" spans="1:2" s="81" customFormat="1" ht="19.5" customHeight="1">
      <c r="A72" s="93" t="s">
        <v>188</v>
      </c>
      <c r="B72" s="91"/>
    </row>
    <row r="73" spans="1:2" s="81" customFormat="1" ht="19.5" customHeight="1">
      <c r="A73" s="93" t="s">
        <v>140</v>
      </c>
      <c r="B73" s="92"/>
    </row>
    <row r="74" spans="1:2" s="81" customFormat="1" ht="19.5" customHeight="1">
      <c r="A74" s="93" t="s">
        <v>185</v>
      </c>
      <c r="B74" s="92"/>
    </row>
    <row r="75" spans="1:2" s="81" customFormat="1" ht="19.5" customHeight="1">
      <c r="A75" s="93" t="s">
        <v>189</v>
      </c>
      <c r="B75" s="92"/>
    </row>
    <row r="76" spans="1:2" s="81" customFormat="1" ht="19.5" customHeight="1">
      <c r="A76" s="93" t="s">
        <v>190</v>
      </c>
      <c r="B76" s="92"/>
    </row>
    <row r="77" spans="1:2" s="81" customFormat="1" ht="19.5" customHeight="1">
      <c r="A77" s="93" t="s">
        <v>191</v>
      </c>
      <c r="B77" s="91"/>
    </row>
    <row r="78" spans="1:2" s="81" customFormat="1" ht="19.5" customHeight="1">
      <c r="A78" s="93" t="s">
        <v>192</v>
      </c>
      <c r="B78" s="92"/>
    </row>
    <row r="79" spans="1:2" s="81" customFormat="1" ht="19.5" customHeight="1">
      <c r="A79" s="93" t="s">
        <v>193</v>
      </c>
      <c r="B79" s="92"/>
    </row>
    <row r="80" spans="1:2" s="81" customFormat="1" ht="19.5" customHeight="1">
      <c r="A80" s="93" t="s">
        <v>194</v>
      </c>
      <c r="B80" s="92"/>
    </row>
    <row r="81" spans="1:2" s="81" customFormat="1" ht="19.5" customHeight="1">
      <c r="A81" s="93" t="s">
        <v>195</v>
      </c>
      <c r="B81" s="92"/>
    </row>
    <row r="82" spans="1:2" s="81" customFormat="1" ht="19.5" customHeight="1">
      <c r="A82" s="90" t="s">
        <v>196</v>
      </c>
      <c r="B82" s="91"/>
    </row>
    <row r="83" spans="1:2" s="81" customFormat="1" ht="19.5" customHeight="1">
      <c r="A83" s="93" t="s">
        <v>197</v>
      </c>
      <c r="B83" s="91"/>
    </row>
    <row r="84" spans="1:2" s="81" customFormat="1" ht="19.5" customHeight="1">
      <c r="A84" s="93" t="s">
        <v>198</v>
      </c>
      <c r="B84" s="92"/>
    </row>
    <row r="85" spans="1:2" s="81" customFormat="1" ht="19.5" customHeight="1">
      <c r="A85" s="93" t="s">
        <v>199</v>
      </c>
      <c r="B85" s="92"/>
    </row>
    <row r="86" spans="1:2" s="81" customFormat="1" ht="19.5" customHeight="1">
      <c r="A86" s="93" t="s">
        <v>200</v>
      </c>
      <c r="B86" s="92"/>
    </row>
    <row r="87" spans="1:2" s="81" customFormat="1" ht="19.5" customHeight="1">
      <c r="A87" s="93" t="s">
        <v>201</v>
      </c>
      <c r="B87" s="92"/>
    </row>
    <row r="88" spans="1:2" s="81" customFormat="1" ht="19.5" customHeight="1">
      <c r="A88" s="93" t="s">
        <v>202</v>
      </c>
      <c r="B88" s="91"/>
    </row>
    <row r="89" spans="1:2" s="81" customFormat="1" ht="19.5" customHeight="1">
      <c r="A89" s="93" t="s">
        <v>200</v>
      </c>
      <c r="B89" s="92"/>
    </row>
    <row r="90" spans="1:2" s="81" customFormat="1" ht="19.5" customHeight="1">
      <c r="A90" s="93" t="s">
        <v>203</v>
      </c>
      <c r="B90" s="92"/>
    </row>
    <row r="91" spans="1:2" s="81" customFormat="1" ht="19.5" customHeight="1">
      <c r="A91" s="93" t="s">
        <v>204</v>
      </c>
      <c r="B91" s="92"/>
    </row>
    <row r="92" spans="1:2" s="81" customFormat="1" ht="19.5" customHeight="1">
      <c r="A92" s="93" t="s">
        <v>205</v>
      </c>
      <c r="B92" s="92"/>
    </row>
    <row r="93" spans="1:2" s="81" customFormat="1" ht="19.5" customHeight="1">
      <c r="A93" s="93" t="s">
        <v>206</v>
      </c>
      <c r="B93" s="91"/>
    </row>
    <row r="94" spans="1:2" s="81" customFormat="1" ht="19.5" customHeight="1">
      <c r="A94" s="93" t="s">
        <v>207</v>
      </c>
      <c r="B94" s="92"/>
    </row>
    <row r="95" spans="1:2" s="81" customFormat="1" ht="19.5" customHeight="1">
      <c r="A95" s="93" t="s">
        <v>208</v>
      </c>
      <c r="B95" s="92"/>
    </row>
    <row r="96" spans="1:2" s="81" customFormat="1" ht="19.5" customHeight="1">
      <c r="A96" s="93" t="s">
        <v>209</v>
      </c>
      <c r="B96" s="92"/>
    </row>
    <row r="97" spans="1:2" s="81" customFormat="1" ht="19.5" customHeight="1">
      <c r="A97" s="93" t="s">
        <v>210</v>
      </c>
      <c r="B97" s="92"/>
    </row>
    <row r="98" spans="1:2" s="81" customFormat="1" ht="19.5" customHeight="1">
      <c r="A98" s="93" t="s">
        <v>211</v>
      </c>
      <c r="B98" s="91"/>
    </row>
    <row r="99" spans="1:2" s="81" customFormat="1" ht="19.5" customHeight="1">
      <c r="A99" s="93" t="s">
        <v>212</v>
      </c>
      <c r="B99" s="92"/>
    </row>
    <row r="100" spans="1:2" s="81" customFormat="1" ht="19.5" customHeight="1">
      <c r="A100" s="93" t="s">
        <v>213</v>
      </c>
      <c r="B100" s="92"/>
    </row>
    <row r="101" spans="1:2" s="81" customFormat="1" ht="19.5" customHeight="1">
      <c r="A101" s="93" t="s">
        <v>214</v>
      </c>
      <c r="B101" s="92"/>
    </row>
    <row r="102" spans="1:2" s="81" customFormat="1" ht="19.5" customHeight="1">
      <c r="A102" s="93" t="s">
        <v>215</v>
      </c>
      <c r="B102" s="92"/>
    </row>
    <row r="103" spans="1:2" s="81" customFormat="1" ht="19.5" customHeight="1">
      <c r="A103" s="93" t="s">
        <v>216</v>
      </c>
      <c r="B103" s="92"/>
    </row>
    <row r="104" spans="1:2" s="81" customFormat="1" ht="19.5" customHeight="1">
      <c r="A104" s="93" t="s">
        <v>217</v>
      </c>
      <c r="B104" s="92"/>
    </row>
    <row r="105" spans="1:2" s="81" customFormat="1" ht="19.5" customHeight="1">
      <c r="A105" s="93" t="s">
        <v>218</v>
      </c>
      <c r="B105" s="92"/>
    </row>
    <row r="106" spans="1:2" s="81" customFormat="1" ht="19.5" customHeight="1">
      <c r="A106" s="93" t="s">
        <v>219</v>
      </c>
      <c r="B106" s="92"/>
    </row>
    <row r="107" spans="1:2" s="81" customFormat="1" ht="19.5" customHeight="1">
      <c r="A107" s="93" t="s">
        <v>220</v>
      </c>
      <c r="B107" s="91"/>
    </row>
    <row r="108" spans="1:2" s="81" customFormat="1" ht="19.5" customHeight="1">
      <c r="A108" s="93" t="s">
        <v>221</v>
      </c>
      <c r="B108" s="92"/>
    </row>
    <row r="109" spans="1:2" s="81" customFormat="1" ht="19.5" customHeight="1">
      <c r="A109" s="93" t="s">
        <v>222</v>
      </c>
      <c r="B109" s="92"/>
    </row>
    <row r="110" spans="1:2" s="81" customFormat="1" ht="19.5" customHeight="1">
      <c r="A110" s="93" t="s">
        <v>223</v>
      </c>
      <c r="B110" s="92"/>
    </row>
    <row r="111" spans="1:2" s="81" customFormat="1" ht="19.5" customHeight="1">
      <c r="A111" s="93" t="s">
        <v>224</v>
      </c>
      <c r="B111" s="92"/>
    </row>
    <row r="112" spans="1:2" s="81" customFormat="1" ht="19.5" customHeight="1">
      <c r="A112" s="93" t="s">
        <v>225</v>
      </c>
      <c r="B112" s="92"/>
    </row>
    <row r="113" spans="1:2" s="81" customFormat="1" ht="19.5" customHeight="1">
      <c r="A113" s="93" t="s">
        <v>226</v>
      </c>
      <c r="B113" s="92"/>
    </row>
    <row r="114" spans="1:2" s="81" customFormat="1" ht="19.5" customHeight="1">
      <c r="A114" s="93" t="s">
        <v>227</v>
      </c>
      <c r="B114" s="91"/>
    </row>
    <row r="115" spans="1:2" s="81" customFormat="1" ht="19.5" customHeight="1">
      <c r="A115" s="93" t="s">
        <v>228</v>
      </c>
      <c r="B115" s="92"/>
    </row>
    <row r="116" spans="1:2" s="81" customFormat="1" ht="19.5" customHeight="1">
      <c r="A116" s="93" t="s">
        <v>229</v>
      </c>
      <c r="B116" s="92"/>
    </row>
    <row r="117" spans="1:2" s="81" customFormat="1" ht="19.5" customHeight="1">
      <c r="A117" s="93" t="s">
        <v>230</v>
      </c>
      <c r="B117" s="92"/>
    </row>
    <row r="118" spans="1:2" s="81" customFormat="1" ht="19.5" customHeight="1">
      <c r="A118" s="93" t="s">
        <v>231</v>
      </c>
      <c r="B118" s="92"/>
    </row>
    <row r="119" spans="1:2" s="81" customFormat="1" ht="19.5" customHeight="1">
      <c r="A119" s="93" t="s">
        <v>232</v>
      </c>
      <c r="B119" s="92"/>
    </row>
    <row r="120" spans="1:2" s="81" customFormat="1" ht="19.5" customHeight="1">
      <c r="A120" s="93" t="s">
        <v>233</v>
      </c>
      <c r="B120" s="92"/>
    </row>
    <row r="121" spans="1:2" s="81" customFormat="1" ht="19.5" customHeight="1">
      <c r="A121" s="93" t="s">
        <v>234</v>
      </c>
      <c r="B121" s="92"/>
    </row>
    <row r="122" spans="1:2" s="81" customFormat="1" ht="19.5" customHeight="1">
      <c r="A122" s="93" t="s">
        <v>235</v>
      </c>
      <c r="B122" s="92"/>
    </row>
    <row r="123" spans="1:2" s="81" customFormat="1" ht="19.5" customHeight="1">
      <c r="A123" s="90" t="s">
        <v>236</v>
      </c>
      <c r="B123" s="91"/>
    </row>
    <row r="124" spans="1:2" s="81" customFormat="1" ht="19.5" customHeight="1">
      <c r="A124" s="93" t="s">
        <v>237</v>
      </c>
      <c r="B124" s="91"/>
    </row>
    <row r="125" spans="1:2" s="81" customFormat="1" ht="19.5" customHeight="1">
      <c r="A125" s="93" t="s">
        <v>238</v>
      </c>
      <c r="B125" s="92"/>
    </row>
    <row r="126" spans="1:2" s="81" customFormat="1" ht="19.5" customHeight="1">
      <c r="A126" s="93" t="s">
        <v>239</v>
      </c>
      <c r="B126" s="92"/>
    </row>
    <row r="127" spans="1:2" s="81" customFormat="1" ht="19.5" customHeight="1">
      <c r="A127" s="93" t="s">
        <v>240</v>
      </c>
      <c r="B127" s="92"/>
    </row>
    <row r="128" spans="1:2" s="81" customFormat="1" ht="19.5" customHeight="1">
      <c r="A128" s="93" t="s">
        <v>241</v>
      </c>
      <c r="B128" s="92"/>
    </row>
    <row r="129" spans="1:2" s="81" customFormat="1" ht="19.5" customHeight="1">
      <c r="A129" s="93" t="s">
        <v>242</v>
      </c>
      <c r="B129" s="92"/>
    </row>
    <row r="130" spans="1:2" s="81" customFormat="1" ht="19.5" customHeight="1">
      <c r="A130" s="93" t="s">
        <v>243</v>
      </c>
      <c r="B130" s="92"/>
    </row>
    <row r="131" spans="1:2" s="81" customFormat="1" ht="19.5" customHeight="1">
      <c r="A131" s="93" t="s">
        <v>244</v>
      </c>
      <c r="B131" s="91"/>
    </row>
    <row r="132" spans="1:2" s="81" customFormat="1" ht="19.5" customHeight="1">
      <c r="A132" s="93" t="s">
        <v>245</v>
      </c>
      <c r="B132" s="92"/>
    </row>
    <row r="133" spans="1:2" s="81" customFormat="1" ht="19.5" customHeight="1">
      <c r="A133" s="93" t="s">
        <v>246</v>
      </c>
      <c r="B133" s="92"/>
    </row>
    <row r="134" spans="1:2" s="81" customFormat="1" ht="19.5" customHeight="1">
      <c r="A134" s="93" t="s">
        <v>247</v>
      </c>
      <c r="B134" s="92"/>
    </row>
    <row r="135" spans="1:2" s="81" customFormat="1" ht="19.5" customHeight="1">
      <c r="A135" s="93" t="s">
        <v>248</v>
      </c>
      <c r="B135" s="92"/>
    </row>
    <row r="136" spans="1:2" s="81" customFormat="1" ht="19.5" customHeight="1">
      <c r="A136" s="93" t="s">
        <v>249</v>
      </c>
      <c r="B136" s="92"/>
    </row>
    <row r="137" spans="1:2" s="81" customFormat="1" ht="19.5" customHeight="1">
      <c r="A137" s="93" t="s">
        <v>250</v>
      </c>
      <c r="B137" s="91"/>
    </row>
    <row r="138" spans="1:2" s="81" customFormat="1" ht="19.5" customHeight="1">
      <c r="A138" s="93" t="s">
        <v>251</v>
      </c>
      <c r="B138" s="92"/>
    </row>
    <row r="139" spans="1:2" s="81" customFormat="1" ht="19.5" customHeight="1">
      <c r="A139" s="93" t="s">
        <v>252</v>
      </c>
      <c r="B139" s="92"/>
    </row>
    <row r="140" spans="1:2" s="81" customFormat="1" ht="19.5" customHeight="1">
      <c r="A140" s="90" t="s">
        <v>253</v>
      </c>
      <c r="B140" s="91"/>
    </row>
    <row r="141" spans="1:2" s="81" customFormat="1" ht="19.5" customHeight="1">
      <c r="A141" s="93" t="s">
        <v>254</v>
      </c>
      <c r="B141" s="91"/>
    </row>
    <row r="142" spans="1:2" s="81" customFormat="1" ht="19.5" customHeight="1">
      <c r="A142" s="93" t="s">
        <v>255</v>
      </c>
      <c r="B142" s="92"/>
    </row>
    <row r="143" spans="1:2" s="81" customFormat="1" ht="19.5" customHeight="1">
      <c r="A143" s="93" t="s">
        <v>256</v>
      </c>
      <c r="B143" s="92"/>
    </row>
    <row r="144" spans="1:2" s="81" customFormat="1" ht="19.5" customHeight="1">
      <c r="A144" s="93" t="s">
        <v>257</v>
      </c>
      <c r="B144" s="92"/>
    </row>
    <row r="145" spans="1:2" s="81" customFormat="1" ht="19.5" customHeight="1">
      <c r="A145" s="93" t="s">
        <v>258</v>
      </c>
      <c r="B145" s="92"/>
    </row>
    <row r="146" spans="1:2" s="81" customFormat="1" ht="19.5" customHeight="1">
      <c r="A146" s="93" t="s">
        <v>259</v>
      </c>
      <c r="B146" s="92"/>
    </row>
    <row r="147" spans="1:2" s="81" customFormat="1" ht="19.5" customHeight="1">
      <c r="A147" s="90" t="s">
        <v>260</v>
      </c>
      <c r="B147" s="91"/>
    </row>
    <row r="148" spans="1:2" s="81" customFormat="1" ht="19.5" customHeight="1">
      <c r="A148" s="93" t="s">
        <v>261</v>
      </c>
      <c r="B148" s="92"/>
    </row>
    <row r="149" spans="1:2" s="81" customFormat="1" ht="19.5" customHeight="1">
      <c r="A149" s="93" t="s">
        <v>262</v>
      </c>
      <c r="B149" s="91"/>
    </row>
    <row r="150" spans="1:2" s="81" customFormat="1" ht="19.5" customHeight="1">
      <c r="A150" s="94" t="s">
        <v>263</v>
      </c>
      <c r="B150" s="92"/>
    </row>
    <row r="151" spans="1:2" s="81" customFormat="1" ht="19.5" customHeight="1">
      <c r="A151" s="93" t="s">
        <v>264</v>
      </c>
      <c r="B151" s="92"/>
    </row>
    <row r="152" spans="1:2" s="81" customFormat="1" ht="19.5" customHeight="1">
      <c r="A152" s="93" t="s">
        <v>265</v>
      </c>
      <c r="B152" s="92"/>
    </row>
    <row r="153" spans="1:2" s="81" customFormat="1" ht="19.5" customHeight="1">
      <c r="A153" s="93" t="s">
        <v>266</v>
      </c>
      <c r="B153" s="92"/>
    </row>
    <row r="154" spans="1:2" s="81" customFormat="1" ht="19.5" customHeight="1">
      <c r="A154" s="93" t="s">
        <v>267</v>
      </c>
      <c r="B154" s="92"/>
    </row>
    <row r="155" spans="1:2" s="81" customFormat="1" ht="19.5" customHeight="1">
      <c r="A155" s="93" t="s">
        <v>268</v>
      </c>
      <c r="B155" s="92"/>
    </row>
    <row r="156" spans="1:2" s="81" customFormat="1" ht="19.5" customHeight="1">
      <c r="A156" s="93" t="s">
        <v>269</v>
      </c>
      <c r="B156" s="92"/>
    </row>
    <row r="157" spans="1:2" s="81" customFormat="1" ht="19.5" customHeight="1">
      <c r="A157" s="93" t="s">
        <v>270</v>
      </c>
      <c r="B157" s="92"/>
    </row>
    <row r="158" spans="1:2" s="81" customFormat="1" ht="19.5" customHeight="1">
      <c r="A158" s="93" t="s">
        <v>271</v>
      </c>
      <c r="B158" s="91"/>
    </row>
    <row r="159" spans="1:2" s="81" customFormat="1" ht="19.5" customHeight="1">
      <c r="A159" s="94" t="s">
        <v>272</v>
      </c>
      <c r="B159" s="92"/>
    </row>
    <row r="160" spans="1:2" s="81" customFormat="1" ht="19.5" customHeight="1">
      <c r="A160" s="93" t="s">
        <v>273</v>
      </c>
      <c r="B160" s="92"/>
    </row>
    <row r="161" spans="1:2" s="81" customFormat="1" ht="19.5" customHeight="1">
      <c r="A161" s="93" t="s">
        <v>274</v>
      </c>
      <c r="B161" s="92"/>
    </row>
    <row r="162" spans="1:2" s="81" customFormat="1" ht="19.5" customHeight="1">
      <c r="A162" s="93" t="s">
        <v>275</v>
      </c>
      <c r="B162" s="92"/>
    </row>
    <row r="163" spans="1:2" s="81" customFormat="1" ht="19.5" customHeight="1">
      <c r="A163" s="93" t="s">
        <v>276</v>
      </c>
      <c r="B163" s="92"/>
    </row>
    <row r="164" spans="1:2" s="81" customFormat="1" ht="19.5" customHeight="1">
      <c r="A164" s="93" t="s">
        <v>277</v>
      </c>
      <c r="B164" s="92"/>
    </row>
    <row r="165" spans="1:2" s="81" customFormat="1" ht="19.5" customHeight="1">
      <c r="A165" s="93" t="s">
        <v>278</v>
      </c>
      <c r="B165" s="92"/>
    </row>
    <row r="166" spans="1:2" s="81" customFormat="1" ht="19.5" customHeight="1">
      <c r="A166" s="93" t="s">
        <v>279</v>
      </c>
      <c r="B166" s="92"/>
    </row>
    <row r="167" spans="1:2" s="81" customFormat="1" ht="19.5" customHeight="1">
      <c r="A167" s="93" t="s">
        <v>280</v>
      </c>
      <c r="B167" s="92"/>
    </row>
    <row r="168" spans="1:2" s="81" customFormat="1" ht="19.5" customHeight="1">
      <c r="A168" s="93" t="s">
        <v>281</v>
      </c>
      <c r="B168" s="92"/>
    </row>
    <row r="169" spans="1:2" s="81" customFormat="1" ht="19.5" customHeight="1">
      <c r="A169" s="90" t="s">
        <v>282</v>
      </c>
      <c r="B169" s="92"/>
    </row>
    <row r="170" spans="1:2" s="81" customFormat="1" ht="19.5" customHeight="1">
      <c r="A170" s="90" t="s">
        <v>283</v>
      </c>
      <c r="B170" s="92"/>
    </row>
    <row r="171" spans="1:2" s="81" customFormat="1" ht="19.5" customHeight="1">
      <c r="A171" s="90"/>
      <c r="B171" s="92"/>
    </row>
    <row r="172" spans="1:2" s="81" customFormat="1" ht="19.5" customHeight="1">
      <c r="A172" s="95" t="s">
        <v>284</v>
      </c>
      <c r="B172" s="96"/>
    </row>
    <row r="173" s="81" customFormat="1" ht="19.5" customHeight="1"/>
    <row r="174" s="81" customFormat="1" ht="19.5" customHeight="1"/>
    <row r="175" s="81" customFormat="1" ht="19.5" customHeight="1"/>
    <row r="176" s="81" customFormat="1" ht="19.5" customHeight="1"/>
    <row r="177" s="81" customFormat="1" ht="19.5" customHeight="1"/>
    <row r="178" s="81" customFormat="1" ht="19.5" customHeight="1"/>
    <row r="179" s="81" customFormat="1" ht="19.5" customHeight="1"/>
    <row r="180" s="81" customFormat="1" ht="19.5" customHeight="1"/>
    <row r="181" s="81" customFormat="1" ht="19.5" customHeight="1"/>
    <row r="182" s="81" customFormat="1" ht="19.5" customHeight="1"/>
    <row r="183" s="81" customFormat="1" ht="19.5" customHeight="1"/>
    <row r="184" s="81" customFormat="1" ht="19.5" customHeight="1"/>
    <row r="185" s="81" customFormat="1" ht="19.5" customHeight="1"/>
    <row r="186" s="81" customFormat="1" ht="19.5" customHeight="1"/>
    <row r="187" s="81" customFormat="1" ht="19.5" customHeight="1"/>
    <row r="188" s="81" customFormat="1" ht="19.5" customHeight="1"/>
    <row r="189" s="81" customFormat="1" ht="19.5" customHeight="1"/>
    <row r="190" s="81" customFormat="1" ht="19.5" customHeight="1"/>
    <row r="191" s="81" customFormat="1" ht="19.5" customHeight="1"/>
    <row r="192" s="81" customFormat="1" ht="19.5" customHeight="1"/>
    <row r="193" s="81" customFormat="1" ht="19.5" customHeight="1"/>
    <row r="194" s="81" customFormat="1" ht="19.5" customHeight="1"/>
    <row r="195" s="81" customFormat="1" ht="19.5" customHeight="1"/>
    <row r="196" s="81" customFormat="1" ht="19.5" customHeight="1"/>
    <row r="197" s="81" customFormat="1" ht="19.5" customHeight="1"/>
    <row r="198" s="81" customFormat="1" ht="19.5" customHeight="1"/>
    <row r="199" s="81" customFormat="1" ht="19.5" customHeight="1"/>
    <row r="200" s="81" customFormat="1" ht="19.5" customHeight="1"/>
    <row r="201" s="81" customFormat="1" ht="15.75" customHeight="1"/>
    <row r="202" s="81" customFormat="1" ht="19.5" customHeight="1"/>
    <row r="203" s="81" customFormat="1" ht="19.5" customHeight="1"/>
    <row r="204" s="81" customFormat="1" ht="19.5" customHeight="1"/>
    <row r="205" s="81" customFormat="1" ht="19.5" customHeight="1"/>
    <row r="206" s="81" customFormat="1" ht="19.5" customHeight="1"/>
    <row r="207" s="81" customFormat="1" ht="19.5" customHeight="1"/>
    <row r="208" s="81" customFormat="1" ht="19.5" customHeight="1"/>
    <row r="209" s="81" customFormat="1" ht="19.5" customHeight="1"/>
    <row r="210" s="81" customFormat="1" ht="19.5" customHeight="1"/>
    <row r="211" s="81" customFormat="1" ht="19.5" customHeight="1"/>
    <row r="212" s="81" customFormat="1" ht="19.5" customHeight="1"/>
    <row r="213" s="81" customFormat="1" ht="19.5" customHeight="1"/>
    <row r="214" s="81" customFormat="1" ht="19.5" customHeight="1"/>
    <row r="215" s="81" customFormat="1" ht="19.5" customHeight="1"/>
    <row r="216" s="81" customFormat="1" ht="19.5" customHeight="1"/>
    <row r="217" s="81" customFormat="1" ht="19.5" customHeight="1"/>
    <row r="218" s="81" customFormat="1" ht="19.5" customHeight="1"/>
    <row r="219" s="81" customFormat="1" ht="19.5" customHeight="1"/>
    <row r="220" s="81" customFormat="1" ht="19.5" customHeight="1"/>
    <row r="221" s="81" customFormat="1" ht="19.5" customHeight="1"/>
    <row r="222" s="81" customFormat="1" ht="19.5" customHeight="1"/>
    <row r="223" s="81" customFormat="1" ht="19.5" customHeight="1"/>
    <row r="224" s="81" customFormat="1" ht="19.5" customHeight="1"/>
    <row r="225" s="81" customFormat="1" ht="19.5" customHeight="1"/>
    <row r="226" s="81" customFormat="1" ht="19.5" customHeight="1"/>
    <row r="227" s="81" customFormat="1" ht="19.5" customHeight="1"/>
    <row r="228" s="81" customFormat="1" ht="19.5" customHeight="1"/>
    <row r="229" s="81" customFormat="1" ht="19.5" customHeight="1"/>
    <row r="230" s="81" customFormat="1" ht="19.5" customHeight="1"/>
    <row r="231" s="81" customFormat="1" ht="19.5" customHeight="1"/>
    <row r="232" s="81" customFormat="1" ht="19.5" customHeight="1"/>
    <row r="233" s="81" customFormat="1" ht="19.5" customHeight="1"/>
    <row r="234" s="81" customFormat="1" ht="19.5" customHeight="1"/>
    <row r="235" s="81" customFormat="1" ht="19.5" customHeight="1"/>
    <row r="236" s="81" customFormat="1" ht="19.5" customHeight="1"/>
    <row r="237" s="81" customFormat="1" ht="19.5" customHeight="1"/>
    <row r="238" s="81" customFormat="1" ht="19.5" customHeight="1"/>
    <row r="239" s="81" customFormat="1" ht="19.5" customHeight="1"/>
    <row r="240" s="81" customFormat="1" ht="19.5" customHeight="1"/>
    <row r="241" s="81" customFormat="1" ht="19.5" customHeight="1"/>
    <row r="242" s="81" customFormat="1" ht="19.5" customHeight="1"/>
    <row r="243" s="81" customFormat="1" ht="19.5" customHeight="1"/>
    <row r="244" s="81" customFormat="1" ht="19.5" customHeight="1"/>
    <row r="245" s="81" customFormat="1" ht="19.5" customHeight="1"/>
    <row r="246" s="81" customFormat="1" ht="19.5" customHeight="1"/>
    <row r="247" s="81" customFormat="1" ht="19.5" customHeight="1"/>
    <row r="248" s="81" customFormat="1" ht="19.5" customHeight="1"/>
    <row r="249" s="81" customFormat="1" ht="19.5" customHeight="1"/>
    <row r="250" s="81" customFormat="1" ht="19.5" customHeight="1"/>
    <row r="251" s="81" customFormat="1" ht="19.5" customHeight="1"/>
    <row r="252" s="81" customFormat="1" ht="19.5" customHeight="1"/>
    <row r="253" s="81" customFormat="1" ht="19.5" customHeight="1"/>
    <row r="254" s="81" customFormat="1" ht="19.5" customHeight="1"/>
    <row r="255" s="81" customFormat="1" ht="19.5" customHeight="1"/>
    <row r="256" s="81" customFormat="1" ht="19.5" customHeight="1"/>
    <row r="257" s="81" customFormat="1" ht="19.5" customHeight="1"/>
    <row r="258" s="81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4DC040EA0FB4491CB0FD15F5C08584CF</vt:lpwstr>
  </property>
</Properties>
</file>