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899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'一般公共预算支出表'!$A$1:$Q$13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<sst xmlns="http://schemas.openxmlformats.org/spreadsheetml/2006/main" count="550" uniqueCount="359">
  <si>
    <t>2020年度部门预算表格</t>
  </si>
  <si>
    <t>部门名称：夏邑县改善人居环境办公室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</si>
  <si>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</si>
  <si>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</si>
  <si>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</si>
  <si>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</si>
  <si>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</si>
  <si>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</si>
  <si>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</si>
  <si>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</si>
  <si>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</si>
  <si>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</si>
  <si>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</si>
  <si>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</si>
  <si>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</si>
  <si>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</si>
  <si>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</si>
  <si>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</si>
  <si>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</si>
  <si>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</si>
  <si>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</si>
  <si>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</si>
  <si>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</si>
  <si>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</si>
  <si>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</si>
  <si>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</si>
  <si>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</si>
  <si>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</si>
  <si>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</si>
  <si>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</si>
  <si>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</si>
  <si>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</si>
  <si>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</si>
  <si>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</si>
  <si>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</si>
  <si>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</si>
  <si>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</si>
  <si>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</si>
  <si>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</si>
  <si>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</si>
  <si>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</si>
  <si>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</si>
  <si>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</si>
  <si>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</si>
  <si>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</si>
  <si>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</si>
  <si>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</si>
  <si>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</si>
  <si>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</si>
  <si>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</si>
  <si>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</si>
  <si>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</si>
  <si>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</si>
  <si>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</si>
  <si>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</si>
  <si>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</si>
  <si>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</si>
  <si>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</si>
  <si>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</si>
  <si>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</si>
  <si>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</si>
  <si>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</si>
  <si>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</si>
  <si>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</si>
  <si>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</si>
  <si>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</si>
  <si>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</si>
  <si>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</si>
  <si>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</si>
  <si>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</si>
  <si>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</si>
  <si>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</si>
  <si>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</si>
  <si>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</si>
  <si>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</si>
  <si>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</si>
  <si>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</si>
  <si>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</si>
  <si>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</si>
  <si>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</si>
  <si>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213</t>
  </si>
  <si>
    <t>01</t>
  </si>
  <si>
    <t>行政运行</t>
  </si>
  <si>
    <t>208</t>
  </si>
  <si>
    <t>05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</si>
  <si>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</si>
  <si>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</si>
  <si>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</si>
  <si>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</si>
  <si>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</si>
  <si>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</si>
  <si>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</si>
  <si>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>归口管理的行政单位离退休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</si>
  <si>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</si>
  <si>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</si>
  <si>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</si>
  <si>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</si>
  <si>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</si>
  <si>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</si>
  <si>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</si>
  <si>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</si>
  <si>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</si>
  <si>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</si>
  <si>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</si>
  <si>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</si>
  <si>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</si>
  <si>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</si>
  <si>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</si>
  <si>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</si>
  <si>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</si>
  <si>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</si>
  <si>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</si>
  <si>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</si>
  <si>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</si>
  <si>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</si>
  <si>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</si>
  <si>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</si>
  <si>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</si>
  <si>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</si>
  <si>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</si>
  <si>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</si>
  <si>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</si>
  <si>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</si>
  <si>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</si>
  <si>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</si>
  <si>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</si>
  <si>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</si>
  <si>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</si>
  <si>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</si>
  <si>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</si>
  <si>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</si>
  <si>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</si>
  <si>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</si>
  <si>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</si>
  <si>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</si>
  <si>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</si>
  <si>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</si>
  <si>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</si>
  <si>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</si>
  <si>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</si>
  <si>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</si>
  <si>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</si>
  <si>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</si>
  <si>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</si>
  <si>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</si>
  <si>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</si>
  <si>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</si>
  <si>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</si>
  <si>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</si>
  <si>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</si>
  <si>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</si>
  <si>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</si>
  <si>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</si>
  <si>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</si>
  <si>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</si>
  <si>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</si>
  <si>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</si>
  <si>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</si>
  <si>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</si>
  <si>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</si>
  <si>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</si>
  <si>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</si>
  <si>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</si>
  <si>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</si>
  <si>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</si>
  <si>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</si>
  <si>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</si>
  <si>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</si>
  <si>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</si>
  <si>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</si>
  <si>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</si>
  <si>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</si>
  <si>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</si>
  <si>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</si>
  <si>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</si>
  <si>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</si>
  <si>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</si>
  <si>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</si>
  <si>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</si>
  <si>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</si>
  <si>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</si>
  <si>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</si>
  <si>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</si>
  <si>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</si>
  <si>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</si>
  <si>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</si>
  <si>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</si>
  <si>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</si>
  <si>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</si>
  <si>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</si>
  <si>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</si>
  <si>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</si>
  <si>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</si>
  <si>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</si>
  <si>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</si>
  <si>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</si>
  <si>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</si>
  <si>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</si>
  <si>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</si>
  <si>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</si>
  <si>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</si>
  <si>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</si>
  <si>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</si>
  <si>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</si>
  <si>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</si>
  <si>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</si>
  <si>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</si>
  <si>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</si>
  <si>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</si>
  <si>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</si>
  <si>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</si>
  <si>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</si>
  <si>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</si>
  <si>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</si>
  <si>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</si>
  <si>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</si>
  <si>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</si>
  <si>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</si>
  <si>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</si>
  <si>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</si>
  <si>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</si>
  <si>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</si>
  <si>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</si>
  <si>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</si>
  <si>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</si>
  <si>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</si>
  <si>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</si>
  <si>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</si>
  <si>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</si>
  <si>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</si>
  <si>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</si>
  <si>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</si>
  <si>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</si>
  <si>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</si>
  <si>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</si>
  <si>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</si>
  <si>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</si>
  <si>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</si>
  <si>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</si>
  <si>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</si>
  <si>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</si>
  <si>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</si>
  <si>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</si>
  <si>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</si>
  <si>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</si>
  <si>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</si>
  <si>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</si>
  <si>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</si>
  <si>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</si>
  <si>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</si>
  <si>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</si>
  <si>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</si>
  <si>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</si>
  <si>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</si>
  <si>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</si>
  <si>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</si>
  <si>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</si>
  <si>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</si>
  <si>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</si>
  <si>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</si>
  <si>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</si>
  <si>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</si>
  <si>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</si>
  <si>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</si>
  <si>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</si>
  <si>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</si>
  <si>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</si>
  <si>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</si>
  <si>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</si>
  <si>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</si>
  <si>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</si>
  <si>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</si>
  <si>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</si>
  <si>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</si>
  <si>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</si>
  <si>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</si>
  <si>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</si>
  <si>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</si>
  <si>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</si>
  <si>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</si>
  <si>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</si>
  <si>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</si>
  <si>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</si>
  <si>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</si>
  <si>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</si>
  <si>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</si>
  <si>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</si>
  <si>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</si>
  <si>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</si>
  <si>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夏邑县改善人居环境办公室</t>
  </si>
  <si>
    <t>编制人数</t>
  </si>
  <si>
    <t>实有人数</t>
  </si>
  <si>
    <t>联系人</t>
  </si>
  <si>
    <t>吕丽娟</t>
  </si>
  <si>
    <t>联系方式</t>
  </si>
  <si>
    <t>单位职能概述</t>
  </si>
  <si>
    <t>改善农村人居环境，紧紧围绕乡村振兴战略总体部署，认真落实农村人居环境整治工作要求，以建设美丽宜居村庄为导向，以农村垃圾、污水治理、“厕所革命”和村容村提升为主攻方向，与大气污染防治攻坚和乡村振兴紧密结合，整合资源、强化举措、增强整治效果，不断满足人民群众日益增长的美好生活需要，确保如期实现全面建成小康社会目标，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</si>
  <si>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</si>
  <si>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</si>
  <si>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</si>
  <si>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</si>
  <si>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</si>
  <si>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</si>
  <si>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</si>
  <si>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</si>
  <si>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</si>
  <si>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</si>
  <si>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</si>
  <si>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 xml:space="preserve">  收支预算内，完成全县改善人居环境部门工作。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</si>
  <si>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</si>
  <si>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</si>
  <si>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</si>
  <si>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</si>
  <si>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</si>
  <si>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</si>
  <si>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</si>
  <si>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</si>
  <si>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各项业务工作安排专项经费</t>
  </si>
  <si>
    <t>质量指标</t>
  </si>
  <si>
    <t>年初预算、专款专用、计划调剂</t>
  </si>
  <si>
    <t>成本指标</t>
  </si>
  <si>
    <t>各项业务经费不超预算，超支审批</t>
  </si>
  <si>
    <t>效益指标</t>
  </si>
  <si>
    <t>社会效益</t>
  </si>
  <si>
    <t>提升政府形象</t>
  </si>
  <si>
    <t>显著</t>
  </si>
  <si>
    <t>经济效益</t>
  </si>
  <si>
    <t>社会公众或服务对象满意度指标</t>
  </si>
  <si>
    <t>大于或等于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</si>
  <si>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</si>
  <si>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</si>
  <si>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</si>
  <si>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</si>
  <si>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</si>
  <si>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</si>
  <si>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</si>
  <si>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</si>
  <si>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</si>
  <si>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改善人居环境工作经费</t>
  </si>
  <si>
    <t>项目成本控制</t>
  </si>
  <si>
    <t>≦100%</t>
  </si>
  <si>
    <t>资金使用效益</t>
  </si>
  <si>
    <t>提高</t>
  </si>
  <si>
    <t>群众满意度</t>
  </si>
  <si>
    <t>≧95%</t>
  </si>
  <si>
    <t>项目完成率</t>
  </si>
  <si>
    <t>部门职能完成</t>
  </si>
  <si>
    <t>完成改善人居环境工作质量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</si>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</sst>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0;_琀"/>
    <numFmt numFmtId="180" formatCode="\$#,##0;\(\$#,##0\)"/>
    <numFmt numFmtId="181" formatCode="* #,##0;* \-#,##0;* &quot;-&quot;;@"/>
    <numFmt numFmtId="182" formatCode="_-&quot;$&quot;* #,##0_-;\-&quot;$&quot;* #,##0_-;_-&quot;$&quot;* &quot;-&quot;_-;_-@_-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_-* #,##0_$_-;\-* #,##0_$_-;_-* &quot;-&quot;_$_-;_-@_-"/>
    <numFmt numFmtId="188" formatCode="yyyy&quot;年&quot;m&quot;月&quot;d&quot;日&quot;;@"/>
    <numFmt numFmtId="189" formatCode="_-* #,##0&quot;$&quot;_-;\-* #,##0&quot;$&quot;_-;_-* &quot;-&quot;&quot;$&quot;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2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9"/>
      <color indexed="8"/>
      <name val="Simsun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微软雅黑"/>
      <family val="2"/>
    </font>
    <font>
      <sz val="12"/>
      <color indexed="16"/>
      <name val="宋体"/>
      <family val="0"/>
    </font>
    <font>
      <sz val="11"/>
      <color indexed="8"/>
      <name val="微软雅黑"/>
      <family val="2"/>
    </font>
    <font>
      <b/>
      <sz val="15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62"/>
      <name val="微软雅黑"/>
      <family val="2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微软雅黑"/>
      <family val="2"/>
    </font>
    <font>
      <sz val="12"/>
      <color indexed="9"/>
      <name val="宋体"/>
      <family val="0"/>
    </font>
    <font>
      <b/>
      <sz val="11"/>
      <color indexed="52"/>
      <name val="微软雅黑"/>
      <family val="2"/>
    </font>
    <font>
      <sz val="11"/>
      <color indexed="20"/>
      <name val="微软雅黑"/>
      <family val="2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17"/>
      <name val="微软雅黑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color indexed="56"/>
      <name val="微软雅黑"/>
      <family val="2"/>
    </font>
    <font>
      <u val="single"/>
      <sz val="9"/>
      <color indexed="12"/>
      <name val="宋体"/>
      <family val="0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b/>
      <sz val="21"/>
      <name val="楷体_GB2312"/>
      <family val="0"/>
    </font>
    <font>
      <sz val="11"/>
      <color indexed="10"/>
      <name val="微软雅黑"/>
      <family val="2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9"/>
      <color rgb="FF000000"/>
      <name val="SimSun"/>
      <family val="0"/>
    </font>
    <font>
      <sz val="9"/>
      <color rgb="FF000000"/>
      <name val="Simsun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28" fillId="3" borderId="0" applyNumberFormat="0" applyBorder="0" applyAlignment="0" applyProtection="0"/>
    <xf numFmtId="0" fontId="31" fillId="2" borderId="1" applyNumberFormat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7" fillId="7" borderId="0" applyNumberFormat="0" applyBorder="0" applyAlignment="0" applyProtection="0"/>
    <xf numFmtId="0" fontId="26" fillId="5" borderId="0" applyNumberFormat="0" applyBorder="0" applyAlignment="0" applyProtection="0"/>
    <xf numFmtId="18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6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0" fillId="0" borderId="0">
      <alignment horizontal="centerContinuous" vertical="center"/>
      <protection/>
    </xf>
    <xf numFmtId="0" fontId="35" fillId="10" borderId="0" applyNumberFormat="0" applyBorder="0" applyAlignment="0" applyProtection="0"/>
    <xf numFmtId="0" fontId="5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41" fillId="0" borderId="4" applyNumberFormat="0" applyFill="0" applyAlignment="0" applyProtection="0"/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46" fillId="0" borderId="5" applyNumberFormat="0" applyFill="0" applyAlignment="0" applyProtection="0"/>
    <xf numFmtId="0" fontId="26" fillId="13" borderId="0" applyNumberFormat="0" applyBorder="0" applyAlignment="0" applyProtection="0"/>
    <xf numFmtId="0" fontId="27" fillId="6" borderId="0" applyNumberFormat="0" applyBorder="0" applyAlignment="0" applyProtection="0"/>
    <xf numFmtId="0" fontId="53" fillId="4" borderId="6" applyNumberFormat="0" applyAlignment="0" applyProtection="0"/>
    <xf numFmtId="0" fontId="5" fillId="14" borderId="0" applyNumberFormat="0" applyBorder="0" applyAlignment="0" applyProtection="0"/>
    <xf numFmtId="0" fontId="38" fillId="4" borderId="1" applyNumberFormat="0" applyAlignment="0" applyProtection="0"/>
    <xf numFmtId="0" fontId="40" fillId="7" borderId="7" applyNumberFormat="0" applyAlignment="0" applyProtection="0"/>
    <xf numFmtId="0" fontId="26" fillId="15" borderId="0" applyNumberFormat="0" applyBorder="0" applyAlignment="0" applyProtection="0"/>
    <xf numFmtId="18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6" fillId="0" borderId="8" applyNumberFormat="0" applyFill="0" applyAlignment="0" applyProtection="0"/>
    <xf numFmtId="0" fontId="52" fillId="0" borderId="9" applyNumberFormat="0" applyFill="0" applyAlignment="0" applyProtection="0"/>
    <xf numFmtId="0" fontId="5" fillId="16" borderId="0" applyNumberFormat="0" applyBorder="0" applyAlignment="0" applyProtection="0"/>
    <xf numFmtId="0" fontId="43" fillId="3" borderId="0" applyNumberFormat="0" applyBorder="0" applyAlignment="0" applyProtection="0"/>
    <xf numFmtId="0" fontId="49" fillId="14" borderId="0" applyNumberFormat="0" applyBorder="0" applyAlignment="0" applyProtection="0"/>
    <xf numFmtId="0" fontId="35" fillId="17" borderId="0" applyNumberFormat="0" applyBorder="0" applyAlignment="0" applyProtection="0"/>
    <xf numFmtId="0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6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79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8" fillId="20" borderId="0" applyNumberFormat="0" applyBorder="0" applyAlignment="0" applyProtection="0"/>
    <xf numFmtId="0" fontId="5" fillId="18" borderId="0" applyNumberFormat="0" applyBorder="0" applyAlignment="0" applyProtection="0"/>
    <xf numFmtId="0" fontId="28" fillId="20" borderId="0" applyNumberFormat="0" applyBorder="0" applyAlignment="0" applyProtection="0"/>
    <xf numFmtId="0" fontId="26" fillId="10" borderId="0" applyNumberFormat="0" applyBorder="0" applyAlignment="0" applyProtection="0"/>
    <xf numFmtId="0" fontId="5" fillId="2" borderId="0" applyNumberFormat="0" applyBorder="0" applyAlignment="0" applyProtection="0"/>
    <xf numFmtId="0" fontId="28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6" borderId="0" applyNumberFormat="0" applyBorder="0" applyAlignment="0" applyProtection="0"/>
    <xf numFmtId="0" fontId="26" fillId="24" borderId="0" applyNumberFormat="0" applyBorder="0" applyAlignment="0" applyProtection="0"/>
    <xf numFmtId="0" fontId="35" fillId="16" borderId="0" applyNumberFormat="0" applyBorder="0" applyAlignment="0" applyProtection="0"/>
    <xf numFmtId="0" fontId="35" fillId="4" borderId="0" applyNumberFormat="0" applyBorder="0" applyAlignment="0" applyProtection="0"/>
    <xf numFmtId="0" fontId="19" fillId="0" borderId="0">
      <alignment/>
      <protection/>
    </xf>
    <xf numFmtId="0" fontId="5" fillId="8" borderId="0" applyNumberFormat="0" applyBorder="0" applyAlignment="0" applyProtection="0"/>
    <xf numFmtId="0" fontId="35" fillId="21" borderId="0" applyNumberFormat="0" applyBorder="0" applyAlignment="0" applyProtection="0"/>
    <xf numFmtId="0" fontId="2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2" fillId="3" borderId="0" applyNumberFormat="0" applyBorder="0" applyAlignment="0" applyProtection="0"/>
    <xf numFmtId="0" fontId="35" fillId="19" borderId="0" applyNumberFormat="0" applyBorder="0" applyAlignment="0" applyProtection="0"/>
    <xf numFmtId="0" fontId="34" fillId="6" borderId="0" applyNumberFormat="0" applyBorder="0" applyAlignment="0" applyProtection="0"/>
    <xf numFmtId="0" fontId="37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26" borderId="0" applyNumberFormat="0" applyBorder="0" applyAlignment="0" applyProtection="0"/>
    <xf numFmtId="0" fontId="3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5" borderId="0" applyNumberFormat="0" applyBorder="0" applyAlignment="0" applyProtection="0"/>
    <xf numFmtId="0" fontId="2" fillId="11" borderId="0" applyNumberFormat="0" applyBorder="0" applyAlignment="0" applyProtection="0"/>
    <xf numFmtId="0" fontId="32" fillId="3" borderId="0" applyNumberFormat="0" applyBorder="0" applyAlignment="0" applyProtection="0"/>
    <xf numFmtId="0" fontId="2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2" fillId="18" borderId="0" applyNumberFormat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24" borderId="0" applyNumberFormat="0" applyBorder="0" applyAlignment="0" applyProtection="0"/>
    <xf numFmtId="0" fontId="2" fillId="8" borderId="0" applyNumberFormat="0" applyBorder="0" applyAlignment="0" applyProtection="0"/>
    <xf numFmtId="0" fontId="27" fillId="6" borderId="0" applyNumberFormat="0" applyBorder="0" applyAlignment="0" applyProtection="0"/>
    <xf numFmtId="0" fontId="2" fillId="2" borderId="0" applyNumberFormat="0" applyBorder="0" applyAlignment="0" applyProtection="0"/>
    <xf numFmtId="0" fontId="37" fillId="2" borderId="0" applyNumberFormat="0" applyBorder="0" applyAlignment="0" applyProtection="0"/>
    <xf numFmtId="183" fontId="55" fillId="0" borderId="0" applyFill="0" applyBorder="0" applyAlignment="0">
      <protection/>
    </xf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3" borderId="0" applyNumberFormat="0" applyBorder="0" applyAlignment="0" applyProtection="0"/>
    <xf numFmtId="184" fontId="45" fillId="0" borderId="0">
      <alignment/>
      <protection/>
    </xf>
    <xf numFmtId="0" fontId="48" fillId="27" borderId="0" applyNumberFormat="0" applyBorder="0" applyAlignment="0" applyProtection="0"/>
    <xf numFmtId="0" fontId="33" fillId="3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45" fillId="0" borderId="0">
      <alignment/>
      <protection/>
    </xf>
    <xf numFmtId="188" fontId="0" fillId="0" borderId="0" applyFont="0" applyFill="0" applyBorder="0" applyAlignment="0" applyProtection="0"/>
    <xf numFmtId="0" fontId="44" fillId="0" borderId="0" applyProtection="0">
      <alignment/>
    </xf>
    <xf numFmtId="180" fontId="45" fillId="0" borderId="0">
      <alignment/>
      <protection/>
    </xf>
    <xf numFmtId="2" fontId="44" fillId="0" borderId="0" applyProtection="0">
      <alignment/>
    </xf>
    <xf numFmtId="0" fontId="54" fillId="4" borderId="0" applyNumberFormat="0" applyBorder="0" applyAlignment="0" applyProtection="0"/>
    <xf numFmtId="0" fontId="57" fillId="0" borderId="10" applyNumberFormat="0" applyAlignment="0" applyProtection="0"/>
    <xf numFmtId="0" fontId="57" fillId="0" borderId="11">
      <alignment horizontal="left" vertical="center"/>
      <protection/>
    </xf>
    <xf numFmtId="0" fontId="58" fillId="0" borderId="0" applyProtection="0">
      <alignment/>
    </xf>
    <xf numFmtId="0" fontId="57" fillId="0" borderId="0" applyProtection="0">
      <alignment/>
    </xf>
    <xf numFmtId="0" fontId="32" fillId="3" borderId="0" applyNumberFormat="0" applyBorder="0" applyAlignment="0" applyProtection="0"/>
    <xf numFmtId="0" fontId="54" fillId="22" borderId="12" applyNumberFormat="0" applyBorder="0" applyAlignment="0" applyProtection="0"/>
    <xf numFmtId="37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10" fontId="0" fillId="0" borderId="0" applyFont="0" applyFill="0" applyBorder="0" applyAlignment="0" applyProtection="0"/>
    <xf numFmtId="1" fontId="19" fillId="0" borderId="0">
      <alignment/>
      <protection/>
    </xf>
    <xf numFmtId="0" fontId="21" fillId="0" borderId="0" applyNumberFormat="0" applyFill="0" applyBorder="0" applyAlignment="0" applyProtection="0"/>
    <xf numFmtId="0" fontId="44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4" fillId="6" borderId="0" applyNumberFormat="0" applyBorder="0" applyAlignment="0" applyProtection="0"/>
    <xf numFmtId="0" fontId="27" fillId="6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6" borderId="0" applyNumberFormat="0" applyBorder="0" applyAlignment="0" applyProtection="0"/>
    <xf numFmtId="0" fontId="27" fillId="6" borderId="0" applyNumberFormat="0" applyBorder="0" applyAlignment="0" applyProtection="0"/>
    <xf numFmtId="0" fontId="39" fillId="6" borderId="0" applyNumberFormat="0" applyBorder="0" applyAlignment="0" applyProtection="0"/>
    <xf numFmtId="0" fontId="27" fillId="6" borderId="0" applyNumberFormat="0" applyBorder="0" applyAlignment="0" applyProtection="0"/>
    <xf numFmtId="0" fontId="4" fillId="0" borderId="0">
      <alignment/>
      <protection/>
    </xf>
    <xf numFmtId="0" fontId="27" fillId="6" borderId="0" applyNumberFormat="0" applyBorder="0" applyAlignment="0" applyProtection="0"/>
    <xf numFmtId="40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9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9" fillId="6" borderId="0" applyNumberFormat="0" applyBorder="0" applyAlignment="0" applyProtection="0"/>
    <xf numFmtId="18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" fillId="0" borderId="0">
      <alignment vertical="center"/>
      <protection/>
    </xf>
    <xf numFmtId="0" fontId="27" fillId="6" borderId="0" applyNumberFormat="0" applyBorder="0" applyAlignment="0" applyProtection="0"/>
    <xf numFmtId="0" fontId="34" fillId="6" borderId="0" applyNumberFormat="0" applyBorder="0" applyAlignment="0" applyProtection="0"/>
    <xf numFmtId="0" fontId="27" fillId="6" borderId="0" applyNumberFormat="0" applyBorder="0" applyAlignment="0" applyProtection="0"/>
    <xf numFmtId="0" fontId="4" fillId="0" borderId="0">
      <alignment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" fillId="0" borderId="0">
      <alignment vertical="center"/>
      <protection/>
    </xf>
    <xf numFmtId="190" fontId="1" fillId="0" borderId="12">
      <alignment vertical="center"/>
      <protection locked="0"/>
    </xf>
    <xf numFmtId="0" fontId="1" fillId="0" borderId="0">
      <alignment/>
      <protection/>
    </xf>
    <xf numFmtId="0" fontId="2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3" borderId="0" applyNumberFormat="0" applyBorder="0" applyAlignment="0" applyProtection="0"/>
    <xf numFmtId="0" fontId="0" fillId="0" borderId="0">
      <alignment/>
      <protection/>
    </xf>
    <xf numFmtId="0" fontId="48" fillId="28" borderId="0" applyNumberFormat="0" applyBorder="0" applyAlignment="0" applyProtection="0"/>
    <xf numFmtId="0" fontId="4" fillId="0" borderId="0">
      <alignment vertical="center"/>
      <protection/>
    </xf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>
      <alignment/>
      <protection/>
    </xf>
    <xf numFmtId="0" fontId="48" fillId="29" borderId="0" applyNumberFormat="0" applyBorder="0" applyAlignment="0" applyProtection="0"/>
    <xf numFmtId="1" fontId="1" fillId="0" borderId="12">
      <alignment vertical="center"/>
      <protection locked="0"/>
    </xf>
    <xf numFmtId="0" fontId="0" fillId="0" borderId="0" applyFont="0" applyFill="0" applyBorder="0" applyAlignment="0" applyProtection="0"/>
    <xf numFmtId="0" fontId="56" fillId="0" borderId="0">
      <alignment/>
      <protection/>
    </xf>
    <xf numFmtId="0" fontId="19" fillId="0" borderId="0">
      <alignment/>
      <protection/>
    </xf>
    <xf numFmtId="0" fontId="35" fillId="23" borderId="0" applyNumberFormat="0" applyBorder="0" applyAlignment="0" applyProtection="0"/>
    <xf numFmtId="38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66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6">
    <xf numFmtId="0" fontId="0" fillId="0" borderId="0" xfId="0" applyAlignment="1">
      <alignment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8" fillId="30" borderId="0" xfId="0" applyFont="1" applyFill="1" applyAlignment="1">
      <alignment horizontal="center" vertical="center" wrapText="1"/>
    </xf>
    <xf numFmtId="0" fontId="69" fillId="30" borderId="0" xfId="0" applyFont="1" applyFill="1" applyAlignment="1">
      <alignment vertical="center" wrapText="1"/>
    </xf>
    <xf numFmtId="0" fontId="69" fillId="30" borderId="0" xfId="0" applyFont="1" applyFill="1" applyAlignment="1">
      <alignment horizontal="center" vertical="center" wrapText="1"/>
    </xf>
    <xf numFmtId="0" fontId="69" fillId="30" borderId="12" xfId="0" applyFont="1" applyFill="1" applyBorder="1" applyAlignment="1">
      <alignment vertical="center" wrapText="1"/>
    </xf>
    <xf numFmtId="0" fontId="69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193" fontId="73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193" fontId="73" fillId="0" borderId="12" xfId="0" applyNumberFormat="1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9" fontId="73" fillId="0" borderId="12" xfId="0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left" vertical="center" wrapText="1" indent="2"/>
    </xf>
    <xf numFmtId="193" fontId="73" fillId="0" borderId="14" xfId="0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/>
    </xf>
    <xf numFmtId="0" fontId="75" fillId="0" borderId="15" xfId="0" applyFont="1" applyFill="1" applyBorder="1" applyAlignment="1">
      <alignment vertical="center" wrapText="1"/>
    </xf>
    <xf numFmtId="0" fontId="75" fillId="0" borderId="14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horizontal="left" vertical="center" wrapText="1" indent="1"/>
    </xf>
    <xf numFmtId="0" fontId="70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left" vertical="center" wrapText="1"/>
    </xf>
    <xf numFmtId="9" fontId="70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7" fillId="16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6" applyNumberFormat="1">
      <alignment/>
      <protection/>
    </xf>
    <xf numFmtId="196" fontId="0" fillId="0" borderId="0" xfId="196" applyNumberFormat="1" applyFill="1" applyAlignment="1">
      <alignment horizontal="center" vertical="center"/>
      <protection/>
    </xf>
    <xf numFmtId="196" fontId="0" fillId="0" borderId="0" xfId="196" applyNumberFormat="1" applyFill="1">
      <alignment/>
      <protection/>
    </xf>
    <xf numFmtId="196" fontId="1" fillId="0" borderId="0" xfId="196" applyNumberFormat="1" applyFont="1" applyFill="1" applyAlignment="1" applyProtection="1">
      <alignment horizontal="right"/>
      <protection/>
    </xf>
    <xf numFmtId="196" fontId="19" fillId="0" borderId="0" xfId="196" applyNumberFormat="1" applyFont="1" applyFill="1" applyAlignment="1" applyProtection="1">
      <alignment horizontal="right"/>
      <protection/>
    </xf>
    <xf numFmtId="196" fontId="0" fillId="0" borderId="0" xfId="196" applyNumberFormat="1" applyAlignment="1">
      <alignment horizontal="center" vertical="center"/>
      <protection/>
    </xf>
    <xf numFmtId="196" fontId="20" fillId="0" borderId="0" xfId="196" applyNumberFormat="1" applyFont="1" applyFill="1" applyAlignment="1" applyProtection="1">
      <alignment horizontal="center" vertical="center"/>
      <protection/>
    </xf>
    <xf numFmtId="196" fontId="17" fillId="0" borderId="22" xfId="196" applyNumberFormat="1" applyFont="1" applyFill="1" applyBorder="1" applyAlignment="1" applyProtection="1">
      <alignment horizontal="centerContinuous" vertical="center"/>
      <protection/>
    </xf>
    <xf numFmtId="196" fontId="17" fillId="0" borderId="11" xfId="196" applyNumberFormat="1" applyFont="1" applyFill="1" applyBorder="1" applyAlignment="1" applyProtection="1">
      <alignment horizontal="centerContinuous" vertical="center"/>
      <protection/>
    </xf>
    <xf numFmtId="196" fontId="17" fillId="0" borderId="23" xfId="196" applyNumberFormat="1" applyFont="1" applyFill="1" applyBorder="1" applyAlignment="1" applyProtection="1">
      <alignment horizontal="centerContinuous" vertical="center"/>
      <protection/>
    </xf>
    <xf numFmtId="196" fontId="17" fillId="0" borderId="22" xfId="196" applyNumberFormat="1" applyFont="1" applyFill="1" applyBorder="1" applyAlignment="1" applyProtection="1">
      <alignment horizontal="center" vertical="center" wrapText="1"/>
      <protection/>
    </xf>
    <xf numFmtId="196" fontId="17" fillId="0" borderId="12" xfId="196" applyNumberFormat="1" applyFont="1" applyFill="1" applyBorder="1" applyAlignment="1" applyProtection="1">
      <alignment horizontal="center" vertical="center"/>
      <protection/>
    </xf>
    <xf numFmtId="196" fontId="21" fillId="0" borderId="12" xfId="196" applyNumberFormat="1" applyFont="1" applyBorder="1" applyAlignment="1">
      <alignment horizontal="center" vertical="center"/>
      <protection/>
    </xf>
    <xf numFmtId="196" fontId="17" fillId="0" borderId="24" xfId="196" applyNumberFormat="1" applyFont="1" applyFill="1" applyBorder="1" applyAlignment="1" applyProtection="1">
      <alignment horizontal="center" vertical="center" wrapText="1"/>
      <protection/>
    </xf>
    <xf numFmtId="196" fontId="17" fillId="0" borderId="12" xfId="196" applyNumberFormat="1" applyFont="1" applyFill="1" applyBorder="1" applyAlignment="1" applyProtection="1">
      <alignment horizontal="center" vertical="center" wrapText="1"/>
      <protection/>
    </xf>
    <xf numFmtId="196" fontId="17" fillId="0" borderId="11" xfId="196" applyNumberFormat="1" applyFont="1" applyFill="1" applyBorder="1" applyAlignment="1" applyProtection="1">
      <alignment horizontal="center" vertical="center" wrapText="1"/>
      <protection/>
    </xf>
    <xf numFmtId="196" fontId="4" fillId="0" borderId="26" xfId="196" applyNumberFormat="1" applyFont="1" applyBorder="1" applyAlignment="1">
      <alignment horizontal="center" vertical="center"/>
      <protection/>
    </xf>
    <xf numFmtId="196" fontId="4" fillId="0" borderId="12" xfId="196" applyNumberFormat="1" applyFont="1" applyBorder="1" applyAlignment="1">
      <alignment horizontal="center" vertical="center"/>
      <protection/>
    </xf>
    <xf numFmtId="196" fontId="4" fillId="0" borderId="27" xfId="196" applyNumberFormat="1" applyFont="1" applyFill="1" applyBorder="1" applyAlignment="1">
      <alignment horizontal="center" vertical="center"/>
      <protection/>
    </xf>
    <xf numFmtId="49" fontId="0" fillId="0" borderId="22" xfId="196" applyNumberFormat="1" applyFont="1" applyFill="1" applyBorder="1" applyAlignment="1" applyProtection="1">
      <alignment horizontal="center" vertical="center" wrapText="1"/>
      <protection/>
    </xf>
    <xf numFmtId="49" fontId="0" fillId="0" borderId="12" xfId="196" applyNumberFormat="1" applyFont="1" applyFill="1" applyBorder="1" applyAlignment="1" applyProtection="1">
      <alignment horizontal="center" vertical="center" wrapText="1"/>
      <protection/>
    </xf>
    <xf numFmtId="49" fontId="0" fillId="0" borderId="11" xfId="196" applyNumberFormat="1" applyFont="1" applyFill="1" applyBorder="1" applyAlignment="1" applyProtection="1">
      <alignment horizontal="left" vertical="center"/>
      <protection/>
    </xf>
    <xf numFmtId="196" fontId="4" fillId="0" borderId="12" xfId="196" applyNumberFormat="1" applyFont="1" applyFill="1" applyBorder="1" applyAlignment="1" applyProtection="1">
      <alignment horizontal="center" vertical="center" wrapText="1"/>
      <protection/>
    </xf>
    <xf numFmtId="196" fontId="0" fillId="0" borderId="12" xfId="196" applyNumberFormat="1" applyFill="1" applyBorder="1" applyAlignment="1">
      <alignment horizontal="center" vertical="center"/>
      <protection/>
    </xf>
    <xf numFmtId="49" fontId="0" fillId="0" borderId="12" xfId="196" applyNumberFormat="1" applyFont="1" applyFill="1" applyBorder="1" applyAlignment="1" applyProtection="1">
      <alignment horizontal="left" vertical="center"/>
      <protection/>
    </xf>
    <xf numFmtId="196" fontId="0" fillId="0" borderId="12" xfId="196" applyNumberFormat="1" applyBorder="1">
      <alignment/>
      <protection/>
    </xf>
    <xf numFmtId="196" fontId="0" fillId="0" borderId="0" xfId="196" applyNumberFormat="1" applyAlignment="1">
      <alignment horizontal="right" vertical="center"/>
      <protection/>
    </xf>
    <xf numFmtId="196" fontId="17" fillId="0" borderId="12" xfId="196" applyNumberFormat="1" applyFont="1" applyFill="1" applyBorder="1" applyAlignment="1" applyProtection="1">
      <alignment horizontal="center" vertical="center" wrapText="1"/>
      <protection/>
    </xf>
    <xf numFmtId="196" fontId="21" fillId="0" borderId="22" xfId="196" applyNumberFormat="1" applyFont="1" applyBorder="1" applyAlignment="1">
      <alignment horizontal="center" vertical="center"/>
      <protection/>
    </xf>
    <xf numFmtId="196" fontId="21" fillId="0" borderId="11" xfId="196" applyNumberFormat="1" applyFont="1" applyBorder="1" applyAlignment="1">
      <alignment horizontal="center" vertical="center"/>
      <protection/>
    </xf>
    <xf numFmtId="196" fontId="21" fillId="0" borderId="11" xfId="196" applyNumberFormat="1" applyFont="1" applyBorder="1" applyAlignment="1">
      <alignment horizontal="center" vertical="center"/>
      <protection/>
    </xf>
    <xf numFmtId="196" fontId="21" fillId="0" borderId="23" xfId="196" applyNumberFormat="1" applyFont="1" applyBorder="1" applyAlignment="1">
      <alignment horizontal="center" vertical="center"/>
      <protection/>
    </xf>
    <xf numFmtId="196" fontId="17" fillId="0" borderId="28" xfId="196" applyNumberFormat="1" applyFont="1" applyFill="1" applyBorder="1" applyAlignment="1" applyProtection="1">
      <alignment horizontal="center" vertical="center" wrapText="1"/>
      <protection/>
    </xf>
    <xf numFmtId="196" fontId="17" fillId="0" borderId="25" xfId="196" applyNumberFormat="1" applyFont="1" applyFill="1" applyBorder="1" applyAlignment="1" applyProtection="1">
      <alignment horizontal="center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22" fillId="0" borderId="0" xfId="194" applyNumberFormat="1" applyFont="1" applyFill="1" applyAlignment="1" applyProtection="1">
      <alignment horizontal="right" vertical="center"/>
      <protection/>
    </xf>
    <xf numFmtId="196" fontId="4" fillId="0" borderId="0" xfId="198" applyNumberFormat="1">
      <alignment vertical="center"/>
      <protection/>
    </xf>
    <xf numFmtId="196" fontId="18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22" fillId="0" borderId="0" xfId="194" applyNumberFormat="1" applyFont="1" applyFill="1" applyAlignment="1" applyProtection="1">
      <alignment vertical="center"/>
      <protection/>
    </xf>
    <xf numFmtId="196" fontId="23" fillId="0" borderId="22" xfId="194" applyNumberFormat="1" applyFont="1" applyFill="1" applyBorder="1" applyAlignment="1" applyProtection="1">
      <alignment horizontal="center" vertical="center"/>
      <protection/>
    </xf>
    <xf numFmtId="196" fontId="21" fillId="0" borderId="12" xfId="194" applyNumberFormat="1" applyFont="1" applyFill="1" applyBorder="1" applyAlignment="1" applyProtection="1">
      <alignment horizontal="center" vertical="center"/>
      <protection/>
    </xf>
    <xf numFmtId="196" fontId="23" fillId="0" borderId="29" xfId="194" applyNumberFormat="1" applyFont="1" applyFill="1" applyBorder="1" applyAlignment="1" applyProtection="1">
      <alignment horizontal="center" vertical="center"/>
      <protection/>
    </xf>
    <xf numFmtId="196" fontId="0" fillId="0" borderId="22" xfId="194" applyNumberFormat="1" applyFill="1" applyBorder="1" applyAlignment="1">
      <alignment vertical="center"/>
      <protection/>
    </xf>
    <xf numFmtId="196" fontId="22" fillId="0" borderId="26" xfId="194" applyNumberFormat="1" applyFont="1" applyFill="1" applyBorder="1" applyAlignment="1" applyProtection="1">
      <alignment horizontal="right" vertical="center" wrapText="1"/>
      <protection/>
    </xf>
    <xf numFmtId="196" fontId="1" fillId="0" borderId="25" xfId="194" applyNumberFormat="1" applyFont="1" applyFill="1" applyBorder="1" applyAlignment="1">
      <alignment horizontal="left" vertical="center"/>
      <protection/>
    </xf>
    <xf numFmtId="196" fontId="4" fillId="0" borderId="0" xfId="198" applyNumberFormat="1" applyFill="1">
      <alignment vertical="center"/>
      <protection/>
    </xf>
    <xf numFmtId="196" fontId="22" fillId="0" borderId="11" xfId="194" applyNumberFormat="1" applyFont="1" applyFill="1" applyBorder="1" applyAlignment="1">
      <alignment horizontal="left" vertical="center"/>
      <protection/>
    </xf>
    <xf numFmtId="196" fontId="22" fillId="0" borderId="11" xfId="194" applyNumberFormat="1" applyFont="1" applyFill="1" applyBorder="1" applyAlignment="1" applyProtection="1">
      <alignment vertical="center"/>
      <protection/>
    </xf>
    <xf numFmtId="196" fontId="22" fillId="0" borderId="11" xfId="194" applyNumberFormat="1" applyFont="1" applyFill="1" applyBorder="1" applyAlignment="1" applyProtection="1">
      <alignment horizontal="left" vertical="center"/>
      <protection/>
    </xf>
    <xf numFmtId="196" fontId="22" fillId="0" borderId="30" xfId="194" applyNumberFormat="1" applyFont="1" applyFill="1" applyBorder="1" applyAlignment="1" applyProtection="1">
      <alignment horizontal="left" vertical="center"/>
      <protection/>
    </xf>
    <xf numFmtId="196" fontId="22" fillId="0" borderId="22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22" fillId="0" borderId="12" xfId="194" applyNumberFormat="1" applyFont="1" applyFill="1" applyBorder="1" applyAlignment="1" applyProtection="1">
      <alignment horizontal="right" vertical="center" wrapText="1"/>
      <protection/>
    </xf>
    <xf numFmtId="196" fontId="22" fillId="0" borderId="12" xfId="194" applyNumberFormat="1" applyFont="1" applyFill="1" applyBorder="1" applyAlignment="1" applyProtection="1">
      <alignment horizontal="left" vertical="center"/>
      <protection/>
    </xf>
    <xf numFmtId="196" fontId="22" fillId="0" borderId="12" xfId="194" applyNumberFormat="1" applyFont="1" applyFill="1" applyBorder="1" applyAlignment="1" applyProtection="1">
      <alignment vertical="center"/>
      <protection/>
    </xf>
    <xf numFmtId="196" fontId="22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22" fillId="0" borderId="12" xfId="194" applyNumberFormat="1" applyFont="1" applyFill="1" applyBorder="1" applyAlignment="1" applyProtection="1">
      <alignment horizontal="center" vertical="center"/>
      <protection/>
    </xf>
    <xf numFmtId="196" fontId="22" fillId="0" borderId="12" xfId="194" applyNumberFormat="1" applyFont="1" applyFill="1" applyBorder="1" applyAlignment="1">
      <alignment horizontal="center" vertical="center"/>
      <protection/>
    </xf>
    <xf numFmtId="196" fontId="17" fillId="0" borderId="28" xfId="196" applyNumberFormat="1" applyFont="1" applyFill="1" applyBorder="1" applyAlignment="1" applyProtection="1">
      <alignment vertical="center" wrapText="1"/>
      <protection/>
    </xf>
    <xf numFmtId="196" fontId="4" fillId="0" borderId="31" xfId="196" applyNumberFormat="1" applyFont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8" fillId="0" borderId="0" xfId="242" applyNumberFormat="1" applyFont="1" applyFill="1" applyAlignment="1" applyProtection="1">
      <alignment horizontal="center" vertical="center"/>
      <protection/>
    </xf>
    <xf numFmtId="197" fontId="0" fillId="0" borderId="25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24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24" xfId="242" applyNumberFormat="1" applyFont="1" applyFill="1" applyBorder="1" applyAlignment="1">
      <alignment horizontal="center" vertical="center" wrapText="1"/>
      <protection/>
    </xf>
    <xf numFmtId="197" fontId="4" fillId="0" borderId="26" xfId="242" applyNumberFormat="1" applyFont="1" applyFill="1" applyBorder="1" applyAlignment="1" applyProtection="1">
      <alignment horizontal="center" vertical="center"/>
      <protection/>
    </xf>
    <xf numFmtId="198" fontId="4" fillId="0" borderId="26" xfId="242" applyNumberFormat="1" applyFont="1" applyFill="1" applyBorder="1" applyAlignment="1" applyProtection="1">
      <alignment horizontal="center" vertical="center"/>
      <protection/>
    </xf>
    <xf numFmtId="0" fontId="4" fillId="0" borderId="26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9" fontId="22" fillId="22" borderId="0" xfId="241" applyNumberFormat="1" applyFont="1" applyFill="1" applyAlignment="1" applyProtection="1">
      <alignment horizontal="right" vertical="center" wrapText="1"/>
      <protection/>
    </xf>
    <xf numFmtId="199" fontId="22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49" fontId="4" fillId="0" borderId="24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22" fillId="0" borderId="0" xfId="194" applyNumberFormat="1" applyFont="1" applyFill="1" applyAlignment="1" applyProtection="1">
      <alignment horizontal="right" vertical="center"/>
      <protection/>
    </xf>
    <xf numFmtId="202" fontId="22" fillId="0" borderId="0" xfId="194" applyNumberFormat="1" applyFont="1" applyFill="1" applyAlignment="1" applyProtection="1">
      <alignment vertical="center"/>
      <protection/>
    </xf>
    <xf numFmtId="202" fontId="18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3" fillId="0" borderId="12" xfId="194" applyNumberFormat="1" applyFont="1" applyFill="1" applyBorder="1" applyAlignment="1" applyProtection="1">
      <alignment horizontal="centerContinuous" vertical="center"/>
      <protection/>
    </xf>
    <xf numFmtId="202" fontId="23" fillId="0" borderId="26" xfId="194" applyNumberFormat="1" applyFont="1" applyFill="1" applyBorder="1" applyAlignment="1" applyProtection="1">
      <alignment horizontal="centerContinuous" vertical="center"/>
      <protection/>
    </xf>
    <xf numFmtId="202" fontId="23" fillId="0" borderId="22" xfId="194" applyNumberFormat="1" applyFont="1" applyFill="1" applyBorder="1" applyAlignment="1" applyProtection="1">
      <alignment horizontal="center" vertical="center"/>
      <protection/>
    </xf>
    <xf numFmtId="202" fontId="21" fillId="0" borderId="12" xfId="194" applyNumberFormat="1" applyFont="1" applyFill="1" applyBorder="1" applyAlignment="1" applyProtection="1">
      <alignment horizontal="center" vertical="center"/>
      <protection/>
    </xf>
    <xf numFmtId="202" fontId="21" fillId="0" borderId="26" xfId="194" applyNumberFormat="1" applyFont="1" applyFill="1" applyBorder="1" applyAlignment="1" applyProtection="1">
      <alignment horizontal="center" vertical="center" wrapText="1"/>
      <protection/>
    </xf>
    <xf numFmtId="202" fontId="21" fillId="0" borderId="12" xfId="194" applyNumberFormat="1" applyFont="1" applyFill="1" applyBorder="1" applyAlignment="1" applyProtection="1">
      <alignment horizontal="center" vertical="center" wrapText="1"/>
      <protection/>
    </xf>
    <xf numFmtId="202" fontId="23" fillId="0" borderId="32" xfId="194" applyNumberFormat="1" applyFont="1" applyFill="1" applyBorder="1" applyAlignment="1" applyProtection="1">
      <alignment horizontal="centerContinuous" vertical="center"/>
      <protection/>
    </xf>
    <xf numFmtId="202" fontId="23" fillId="0" borderId="31" xfId="194" applyNumberFormat="1" applyFont="1" applyFill="1" applyBorder="1" applyAlignment="1" applyProtection="1">
      <alignment horizontal="centerContinuous" vertical="center"/>
      <protection/>
    </xf>
    <xf numFmtId="202" fontId="23" fillId="0" borderId="29" xfId="194" applyNumberFormat="1" applyFont="1" applyFill="1" applyBorder="1" applyAlignment="1" applyProtection="1">
      <alignment horizontal="center" vertical="center"/>
      <protection/>
    </xf>
    <xf numFmtId="202" fontId="21" fillId="0" borderId="24" xfId="194" applyNumberFormat="1" applyFont="1" applyFill="1" applyBorder="1" applyAlignment="1" applyProtection="1">
      <alignment horizontal="center" vertical="center" wrapText="1"/>
      <protection/>
    </xf>
    <xf numFmtId="202" fontId="23" fillId="0" borderId="30" xfId="194" applyNumberFormat="1" applyFont="1" applyFill="1" applyBorder="1" applyAlignment="1" applyProtection="1">
      <alignment horizontal="center" vertical="center" wrapText="1"/>
      <protection/>
    </xf>
    <xf numFmtId="202" fontId="23" fillId="0" borderId="29" xfId="194" applyNumberFormat="1" applyFont="1" applyFill="1" applyBorder="1" applyAlignment="1">
      <alignment horizontal="center" vertical="center"/>
      <protection/>
    </xf>
    <xf numFmtId="202" fontId="0" fillId="0" borderId="22" xfId="194" applyNumberFormat="1" applyFill="1" applyBorder="1" applyAlignment="1">
      <alignment vertical="center"/>
      <protection/>
    </xf>
    <xf numFmtId="202" fontId="22" fillId="0" borderId="26" xfId="194" applyNumberFormat="1" applyFont="1" applyFill="1" applyBorder="1" applyAlignment="1" applyProtection="1">
      <alignment horizontal="right" vertical="center" wrapText="1"/>
      <protection/>
    </xf>
    <xf numFmtId="202" fontId="1" fillId="0" borderId="25" xfId="194" applyNumberFormat="1" applyFont="1" applyFill="1" applyBorder="1" applyAlignment="1">
      <alignment horizontal="left" vertical="center"/>
      <protection/>
    </xf>
    <xf numFmtId="202" fontId="22" fillId="0" borderId="11" xfId="194" applyNumberFormat="1" applyFont="1" applyFill="1" applyBorder="1" applyAlignment="1">
      <alignment horizontal="left" vertical="center"/>
      <protection/>
    </xf>
    <xf numFmtId="202" fontId="22" fillId="0" borderId="11" xfId="194" applyNumberFormat="1" applyFont="1" applyFill="1" applyBorder="1" applyAlignment="1" applyProtection="1">
      <alignment vertical="center"/>
      <protection/>
    </xf>
    <xf numFmtId="202" fontId="22" fillId="0" borderId="11" xfId="194" applyNumberFormat="1" applyFont="1" applyFill="1" applyBorder="1" applyAlignment="1" applyProtection="1">
      <alignment horizontal="left" vertical="center"/>
      <protection/>
    </xf>
    <xf numFmtId="202" fontId="22" fillId="0" borderId="26" xfId="194" applyNumberFormat="1" applyFont="1" applyFill="1" applyBorder="1" applyAlignment="1" applyProtection="1">
      <alignment horizontal="right" vertical="center"/>
      <protection/>
    </xf>
    <xf numFmtId="202" fontId="22" fillId="0" borderId="30" xfId="194" applyNumberFormat="1" applyFont="1" applyFill="1" applyBorder="1" applyAlignment="1" applyProtection="1">
      <alignment horizontal="left" vertical="center"/>
      <protection/>
    </xf>
    <xf numFmtId="202" fontId="22" fillId="0" borderId="22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22" fillId="0" borderId="12" xfId="194" applyNumberFormat="1" applyFont="1" applyFill="1" applyBorder="1" applyAlignment="1" applyProtection="1">
      <alignment horizontal="right" vertical="center" wrapText="1"/>
      <protection/>
    </xf>
    <xf numFmtId="202" fontId="22" fillId="0" borderId="12" xfId="194" applyNumberFormat="1" applyFont="1" applyFill="1" applyBorder="1" applyAlignment="1" applyProtection="1">
      <alignment horizontal="left" vertical="center"/>
      <protection/>
    </xf>
    <xf numFmtId="202" fontId="22" fillId="0" borderId="12" xfId="194" applyNumberFormat="1" applyFont="1" applyFill="1" applyBorder="1" applyAlignment="1" applyProtection="1">
      <alignment vertical="center"/>
      <protection/>
    </xf>
    <xf numFmtId="202" fontId="22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22" fillId="0" borderId="12" xfId="194" applyNumberFormat="1" applyFont="1" applyFill="1" applyBorder="1" applyAlignment="1" applyProtection="1">
      <alignment horizontal="center" vertical="center"/>
      <protection/>
    </xf>
    <xf numFmtId="202" fontId="22" fillId="0" borderId="12" xfId="194" applyNumberFormat="1" applyFont="1" applyFill="1" applyBorder="1" applyAlignment="1">
      <alignment horizontal="center" vertical="center"/>
      <protection/>
    </xf>
    <xf numFmtId="202" fontId="22" fillId="0" borderId="12" xfId="194" applyNumberFormat="1" applyFont="1" applyFill="1" applyBorder="1" applyAlignment="1" applyProtection="1">
      <alignment horizontal="centerContinuous" vertical="center"/>
      <protection/>
    </xf>
    <xf numFmtId="202" fontId="23" fillId="0" borderId="26" xfId="194" applyNumberFormat="1" applyFont="1" applyFill="1" applyBorder="1" applyAlignment="1">
      <alignment horizontal="center" vertical="center" wrapText="1"/>
      <protection/>
    </xf>
    <xf numFmtId="202" fontId="23" fillId="0" borderId="29" xfId="194" applyNumberFormat="1" applyFont="1" applyFill="1" applyBorder="1" applyAlignment="1">
      <alignment horizontal="center" vertical="center" wrapText="1"/>
      <protection/>
    </xf>
    <xf numFmtId="202" fontId="4" fillId="0" borderId="0" xfId="198" applyNumberFormat="1">
      <alignment vertical="center"/>
      <protection/>
    </xf>
    <xf numFmtId="202" fontId="23" fillId="0" borderId="12" xfId="194" applyNumberFormat="1" applyFont="1" applyFill="1" applyBorder="1" applyAlignment="1">
      <alignment horizontal="center" vertical="center"/>
      <protection/>
    </xf>
    <xf numFmtId="202" fontId="4" fillId="0" borderId="0" xfId="198" applyNumberFormat="1" applyFill="1">
      <alignment vertical="center"/>
      <protection/>
    </xf>
    <xf numFmtId="0" fontId="79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9" customWidth="1"/>
    <col min="2" max="2" width="73" style="9" customWidth="1"/>
    <col min="3" max="16384" width="10" style="9" customWidth="1"/>
  </cols>
  <sheetData>
    <row r="3" s="9" customFormat="1" ht="25.5" customHeight="1">
      <c r="B3" s="213" t="s">
        <v>0</v>
      </c>
    </row>
    <row r="4" s="9" customFormat="1" ht="43.5" customHeight="1">
      <c r="B4" s="214" t="s">
        <v>1</v>
      </c>
    </row>
    <row r="5" s="9" customFormat="1" ht="36" customHeight="1">
      <c r="B5" s="215" t="s">
        <v>2</v>
      </c>
    </row>
    <row r="6" s="9" customFormat="1" ht="31.5" customHeight="1">
      <c r="B6" s="9" t="s">
        <v>3</v>
      </c>
    </row>
    <row r="7" s="9" customFormat="1" ht="31.5" customHeight="1">
      <c r="B7" s="9" t="s">
        <v>4</v>
      </c>
    </row>
    <row r="8" s="9" customFormat="1" ht="31.5" customHeight="1">
      <c r="B8" s="9" t="s">
        <v>5</v>
      </c>
    </row>
    <row r="9" s="9" customFormat="1" ht="31.5" customHeight="1">
      <c r="B9" s="9" t="s">
        <v>6</v>
      </c>
    </row>
    <row r="10" s="9" customFormat="1" ht="31.5" customHeight="1">
      <c r="B10" s="9" t="s">
        <v>7</v>
      </c>
    </row>
    <row r="11" s="9" customFormat="1" ht="31.5" customHeight="1">
      <c r="B11" s="9" t="s">
        <v>8</v>
      </c>
    </row>
    <row r="12" s="9" customFormat="1" ht="31.5" customHeight="1">
      <c r="B12" s="9" t="s">
        <v>9</v>
      </c>
    </row>
    <row r="13" s="9" customFormat="1" ht="31.5" customHeight="1">
      <c r="B13" s="9" t="s">
        <v>10</v>
      </c>
    </row>
    <row r="14" s="9" customFormat="1" ht="31.5" customHeight="1">
      <c r="B14" s="9" t="s">
        <v>11</v>
      </c>
    </row>
    <row r="15" s="9" customFormat="1" ht="31.5" customHeight="1">
      <c r="B15" s="9" t="s">
        <v>12</v>
      </c>
    </row>
    <row r="16" s="9" customFormat="1" ht="31.5" customHeight="1">
      <c r="B16" s="9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B11" sqref="B11:L11"/>
    </sheetView>
  </sheetViews>
  <sheetFormatPr defaultColWidth="12" defaultRowHeight="24" customHeight="1"/>
  <cols>
    <col min="1" max="1" width="9.5" style="27" customWidth="1"/>
    <col min="2" max="8" width="8.33203125" style="27" customWidth="1"/>
    <col min="9" max="9" width="10.16015625" style="27" customWidth="1"/>
    <col min="10" max="10" width="11.5" style="27" customWidth="1"/>
    <col min="11" max="11" width="14.66015625" style="27" customWidth="1"/>
    <col min="12" max="12" width="23.66015625" style="27" customWidth="1"/>
    <col min="13" max="16384" width="12" style="27" customWidth="1"/>
  </cols>
  <sheetData>
    <row r="1" spans="1:12" s="27" customFormat="1" ht="39" customHeight="1">
      <c r="A1" s="28" t="s">
        <v>284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7" customFormat="1" ht="19.5" customHeight="1">
      <c r="A2" s="29" t="s">
        <v>285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27" customFormat="1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41" t="s">
        <v>286</v>
      </c>
      <c r="L3" s="41"/>
    </row>
    <row r="4" spans="1:12" s="27" customFormat="1" ht="30" customHeight="1">
      <c r="A4" s="31" t="s">
        <v>287</v>
      </c>
      <c r="B4" s="31" t="s">
        <v>288</v>
      </c>
      <c r="C4" s="31"/>
      <c r="D4" s="31" t="s">
        <v>289</v>
      </c>
      <c r="E4" s="31"/>
      <c r="F4" s="31"/>
      <c r="G4" s="31"/>
      <c r="H4" s="31"/>
      <c r="I4" s="31"/>
      <c r="J4" s="31"/>
      <c r="K4" s="31"/>
      <c r="L4" s="31"/>
    </row>
    <row r="5" spans="1:12" s="27" customFormat="1" ht="30" customHeight="1">
      <c r="A5" s="31"/>
      <c r="B5" s="31" t="s">
        <v>290</v>
      </c>
      <c r="C5" s="31">
        <v>21</v>
      </c>
      <c r="D5" s="31"/>
      <c r="E5" s="31" t="s">
        <v>291</v>
      </c>
      <c r="F5" s="31">
        <v>37</v>
      </c>
      <c r="G5" s="31"/>
      <c r="H5" s="31" t="s">
        <v>292</v>
      </c>
      <c r="I5" s="31" t="s">
        <v>293</v>
      </c>
      <c r="J5" s="31" t="s">
        <v>294</v>
      </c>
      <c r="K5" s="42">
        <v>13937016785</v>
      </c>
      <c r="L5" s="42"/>
    </row>
    <row r="6" spans="1:12" s="27" customFormat="1" ht="103.5" customHeight="1">
      <c r="A6" s="31"/>
      <c r="B6" s="31" t="s">
        <v>295</v>
      </c>
      <c r="C6" s="32" t="s">
        <v>296</v>
      </c>
      <c r="D6" s="32"/>
      <c r="E6" s="32"/>
      <c r="F6" s="32"/>
      <c r="G6" s="32"/>
      <c r="H6" s="32"/>
      <c r="I6" s="32"/>
      <c r="J6" s="32"/>
      <c r="K6" s="32"/>
      <c r="L6" s="32"/>
    </row>
    <row r="7" spans="1:12" s="27" customFormat="1" ht="30" customHeight="1">
      <c r="A7" s="31"/>
      <c r="B7" s="31" t="s">
        <v>297</v>
      </c>
      <c r="C7" s="31"/>
      <c r="D7" s="31"/>
      <c r="E7" s="31"/>
      <c r="F7" s="31" t="s">
        <v>298</v>
      </c>
      <c r="G7" s="31"/>
      <c r="H7" s="31"/>
      <c r="I7" s="31" t="s">
        <v>299</v>
      </c>
      <c r="J7" s="31"/>
      <c r="K7" s="31"/>
      <c r="L7" s="31"/>
    </row>
    <row r="8" spans="1:12" s="27" customFormat="1" ht="30" customHeight="1">
      <c r="A8" s="31"/>
      <c r="B8" s="31" t="s">
        <v>26</v>
      </c>
      <c r="C8" s="31" t="s">
        <v>300</v>
      </c>
      <c r="D8" s="31" t="s">
        <v>36</v>
      </c>
      <c r="E8" s="31" t="s">
        <v>301</v>
      </c>
      <c r="F8" s="31" t="s">
        <v>96</v>
      </c>
      <c r="G8" s="31" t="s">
        <v>97</v>
      </c>
      <c r="H8" s="31" t="s">
        <v>302</v>
      </c>
      <c r="I8" s="31" t="s">
        <v>303</v>
      </c>
      <c r="J8" s="31" t="s">
        <v>304</v>
      </c>
      <c r="K8" s="31" t="s">
        <v>305</v>
      </c>
      <c r="L8" s="31" t="s">
        <v>21</v>
      </c>
    </row>
    <row r="9" spans="1:12" s="27" customFormat="1" ht="30" customHeight="1">
      <c r="A9" s="31"/>
      <c r="B9" s="31">
        <v>272</v>
      </c>
      <c r="C9" s="31">
        <v>0</v>
      </c>
      <c r="D9" s="31">
        <v>0</v>
      </c>
      <c r="E9" s="31">
        <f>SUM(B9:D9)</f>
        <v>272</v>
      </c>
      <c r="F9" s="31">
        <v>242</v>
      </c>
      <c r="G9" s="31">
        <v>30</v>
      </c>
      <c r="H9" s="31">
        <f>SUM(F9:G9)</f>
        <v>272</v>
      </c>
      <c r="I9" s="31">
        <v>0</v>
      </c>
      <c r="J9" s="31">
        <v>0.9</v>
      </c>
      <c r="K9" s="31">
        <v>0</v>
      </c>
      <c r="L9" s="31">
        <f>SUM(I9:K9)</f>
        <v>0.9</v>
      </c>
    </row>
    <row r="10" spans="1:12" s="27" customFormat="1" ht="30" customHeight="1">
      <c r="A10" s="31" t="s">
        <v>306</v>
      </c>
      <c r="B10" s="33" t="s">
        <v>307</v>
      </c>
      <c r="C10" s="33"/>
      <c r="D10" s="33"/>
      <c r="E10" s="33"/>
      <c r="F10" s="33"/>
      <c r="G10" s="33"/>
      <c r="H10" s="33"/>
      <c r="I10" s="33"/>
      <c r="J10" s="33"/>
      <c r="K10" s="33"/>
      <c r="L10" s="43"/>
    </row>
    <row r="11" spans="1:12" s="27" customFormat="1" ht="30" customHeight="1">
      <c r="A11" s="31"/>
      <c r="B11" s="33" t="s">
        <v>308</v>
      </c>
      <c r="C11" s="33"/>
      <c r="D11" s="33"/>
      <c r="E11" s="33"/>
      <c r="F11" s="33"/>
      <c r="G11" s="33"/>
      <c r="H11" s="33"/>
      <c r="I11" s="33"/>
      <c r="J11" s="33"/>
      <c r="K11" s="33"/>
      <c r="L11" s="43"/>
    </row>
    <row r="12" spans="1:12" s="27" customFormat="1" ht="28.5" customHeight="1">
      <c r="A12" s="3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43"/>
    </row>
    <row r="13" spans="1:12" s="27" customFormat="1" ht="27.75" customHeight="1">
      <c r="A13" s="34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43"/>
    </row>
    <row r="14" spans="1:12" s="27" customFormat="1" ht="30" customHeight="1">
      <c r="A14" s="31" t="s">
        <v>309</v>
      </c>
      <c r="B14" s="31" t="s">
        <v>310</v>
      </c>
      <c r="C14" s="31"/>
      <c r="D14" s="31" t="s">
        <v>311</v>
      </c>
      <c r="E14" s="31"/>
      <c r="F14" s="31" t="s">
        <v>312</v>
      </c>
      <c r="G14" s="31"/>
      <c r="H14" s="31"/>
      <c r="I14" s="31"/>
      <c r="J14" s="31"/>
      <c r="K14" s="31" t="s">
        <v>313</v>
      </c>
      <c r="L14" s="31" t="s">
        <v>314</v>
      </c>
    </row>
    <row r="15" spans="1:12" s="27" customFormat="1" ht="30" customHeight="1">
      <c r="A15" s="31"/>
      <c r="B15" s="35" t="s">
        <v>315</v>
      </c>
      <c r="C15" s="36"/>
      <c r="D15" s="31" t="s">
        <v>316</v>
      </c>
      <c r="E15" s="31"/>
      <c r="F15" s="31" t="s">
        <v>317</v>
      </c>
      <c r="G15" s="31"/>
      <c r="H15" s="31"/>
      <c r="I15" s="31"/>
      <c r="J15" s="31"/>
      <c r="K15" s="31">
        <v>2</v>
      </c>
      <c r="L15" s="31"/>
    </row>
    <row r="16" spans="1:12" s="27" customFormat="1" ht="30" customHeight="1">
      <c r="A16" s="31"/>
      <c r="B16" s="37"/>
      <c r="C16" s="38"/>
      <c r="D16" s="31" t="s">
        <v>318</v>
      </c>
      <c r="E16" s="31"/>
      <c r="F16" s="31" t="s">
        <v>319</v>
      </c>
      <c r="G16" s="31"/>
      <c r="H16" s="31"/>
      <c r="I16" s="31"/>
      <c r="J16" s="31"/>
      <c r="K16" s="31"/>
      <c r="L16" s="31"/>
    </row>
    <row r="17" spans="1:12" s="27" customFormat="1" ht="30" customHeight="1">
      <c r="A17" s="31"/>
      <c r="B17" s="39"/>
      <c r="C17" s="40"/>
      <c r="D17" s="31" t="s">
        <v>320</v>
      </c>
      <c r="E17" s="31"/>
      <c r="F17" s="31" t="s">
        <v>321</v>
      </c>
      <c r="G17" s="31"/>
      <c r="H17" s="31"/>
      <c r="I17" s="31"/>
      <c r="J17" s="31"/>
      <c r="K17" s="31"/>
      <c r="L17" s="31"/>
    </row>
    <row r="18" spans="1:12" s="27" customFormat="1" ht="30" customHeight="1">
      <c r="A18" s="31"/>
      <c r="B18" s="35" t="s">
        <v>322</v>
      </c>
      <c r="C18" s="36"/>
      <c r="D18" s="31" t="s">
        <v>323</v>
      </c>
      <c r="E18" s="31"/>
      <c r="F18" s="31" t="s">
        <v>324</v>
      </c>
      <c r="G18" s="31"/>
      <c r="H18" s="31"/>
      <c r="I18" s="31"/>
      <c r="J18" s="31"/>
      <c r="K18" s="31" t="s">
        <v>325</v>
      </c>
      <c r="L18" s="31"/>
    </row>
    <row r="19" spans="1:12" s="27" customFormat="1" ht="30" customHeight="1">
      <c r="A19" s="31"/>
      <c r="B19" s="37"/>
      <c r="C19" s="38"/>
      <c r="D19" s="31" t="s">
        <v>326</v>
      </c>
      <c r="E19" s="31"/>
      <c r="F19" s="31"/>
      <c r="G19" s="31"/>
      <c r="H19" s="31"/>
      <c r="I19" s="31"/>
      <c r="J19" s="31"/>
      <c r="K19" s="31"/>
      <c r="L19" s="31"/>
    </row>
    <row r="20" spans="1:12" s="27" customFormat="1" ht="61.5" customHeight="1">
      <c r="A20" s="31"/>
      <c r="B20" s="39"/>
      <c r="C20" s="40"/>
      <c r="D20" s="31" t="s">
        <v>327</v>
      </c>
      <c r="E20" s="31"/>
      <c r="F20" s="31" t="s">
        <v>327</v>
      </c>
      <c r="G20" s="31"/>
      <c r="H20" s="31"/>
      <c r="I20" s="31"/>
      <c r="J20" s="31"/>
      <c r="K20" s="44">
        <v>0.85</v>
      </c>
      <c r="L20" s="31" t="s">
        <v>328</v>
      </c>
    </row>
  </sheetData>
  <sheetProtection/>
  <mergeCells count="36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L13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00" workbookViewId="0" topLeftCell="A1">
      <selection activeCell="E18" sqref="E18"/>
    </sheetView>
  </sheetViews>
  <sheetFormatPr defaultColWidth="9.33203125" defaultRowHeight="11.25"/>
  <cols>
    <col min="1" max="10" width="15.16015625" style="0" customWidth="1"/>
  </cols>
  <sheetData>
    <row r="1" spans="1:10" s="8" customFormat="1" ht="36" customHeight="1">
      <c r="A1" s="10" t="s">
        <v>329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8" customFormat="1" ht="36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8" customFormat="1" ht="36" customHeight="1">
      <c r="A3" s="12" t="s">
        <v>330</v>
      </c>
      <c r="B3" s="12" t="s">
        <v>331</v>
      </c>
      <c r="C3" s="12"/>
      <c r="D3" s="12"/>
      <c r="E3" s="12" t="s">
        <v>332</v>
      </c>
      <c r="F3" s="12"/>
      <c r="G3" s="12"/>
      <c r="H3" s="12"/>
      <c r="I3" s="12"/>
      <c r="J3" s="12"/>
    </row>
    <row r="4" spans="1:10" s="8" customFormat="1" ht="36" customHeight="1">
      <c r="A4" s="12"/>
      <c r="B4" s="12"/>
      <c r="C4" s="12"/>
      <c r="D4" s="12"/>
      <c r="E4" s="12" t="s">
        <v>315</v>
      </c>
      <c r="F4" s="12"/>
      <c r="G4" s="12" t="s">
        <v>322</v>
      </c>
      <c r="H4" s="12"/>
      <c r="I4" s="12" t="s">
        <v>333</v>
      </c>
      <c r="J4" s="12"/>
    </row>
    <row r="5" spans="1:10" s="8" customFormat="1" ht="36" customHeight="1">
      <c r="A5" s="12"/>
      <c r="B5" s="12" t="s">
        <v>334</v>
      </c>
      <c r="C5" s="12" t="s">
        <v>335</v>
      </c>
      <c r="D5" s="12" t="s">
        <v>336</v>
      </c>
      <c r="E5" s="12" t="s">
        <v>337</v>
      </c>
      <c r="F5" s="12" t="s">
        <v>313</v>
      </c>
      <c r="G5" s="12" t="s">
        <v>337</v>
      </c>
      <c r="H5" s="12" t="s">
        <v>313</v>
      </c>
      <c r="I5" s="12" t="s">
        <v>337</v>
      </c>
      <c r="J5" s="12" t="s">
        <v>313</v>
      </c>
    </row>
    <row r="6" spans="1:10" s="8" customFormat="1" ht="36" customHeight="1">
      <c r="A6" s="13" t="s">
        <v>289</v>
      </c>
      <c r="B6" s="14">
        <v>30</v>
      </c>
      <c r="C6" s="15">
        <v>30</v>
      </c>
      <c r="D6" s="16"/>
      <c r="E6" s="13"/>
      <c r="F6" s="13"/>
      <c r="G6" s="13"/>
      <c r="H6" s="13"/>
      <c r="I6" s="13"/>
      <c r="J6" s="13"/>
    </row>
    <row r="7" spans="1:10" s="8" customFormat="1" ht="36" customHeight="1">
      <c r="A7" s="13" t="s">
        <v>338</v>
      </c>
      <c r="B7" s="14">
        <v>30</v>
      </c>
      <c r="C7" s="14">
        <v>30</v>
      </c>
      <c r="D7" s="14"/>
      <c r="E7" s="13" t="s">
        <v>339</v>
      </c>
      <c r="F7" s="17" t="s">
        <v>340</v>
      </c>
      <c r="G7" s="13" t="s">
        <v>341</v>
      </c>
      <c r="H7" s="18" t="s">
        <v>342</v>
      </c>
      <c r="I7" s="13" t="s">
        <v>343</v>
      </c>
      <c r="J7" s="18" t="s">
        <v>344</v>
      </c>
    </row>
    <row r="8" spans="1:10" s="8" customFormat="1" ht="36" customHeight="1">
      <c r="A8" s="13"/>
      <c r="B8" s="14"/>
      <c r="C8" s="14"/>
      <c r="D8" s="14"/>
      <c r="E8" s="13" t="s">
        <v>345</v>
      </c>
      <c r="F8" s="19">
        <v>1</v>
      </c>
      <c r="G8" s="13" t="s">
        <v>346</v>
      </c>
      <c r="H8" s="19">
        <v>1</v>
      </c>
      <c r="I8" s="13"/>
      <c r="J8" s="13"/>
    </row>
    <row r="9" spans="1:10" s="8" customFormat="1" ht="36" customHeight="1">
      <c r="A9" s="13"/>
      <c r="B9" s="14"/>
      <c r="C9" s="14"/>
      <c r="D9" s="14"/>
      <c r="E9" s="13" t="s">
        <v>347</v>
      </c>
      <c r="F9" s="19">
        <v>1</v>
      </c>
      <c r="G9" s="13"/>
      <c r="H9" s="13"/>
      <c r="I9" s="13"/>
      <c r="J9" s="13"/>
    </row>
    <row r="10" spans="1:10" s="8" customFormat="1" ht="15">
      <c r="A10" s="20"/>
      <c r="B10" s="21"/>
      <c r="C10" s="21"/>
      <c r="D10" s="21"/>
      <c r="E10" s="22"/>
      <c r="F10" s="23"/>
      <c r="G10" s="22"/>
      <c r="H10" s="23"/>
      <c r="I10" s="24"/>
      <c r="J10" s="25"/>
    </row>
    <row r="11" spans="1:10" s="8" customFormat="1" ht="15">
      <c r="A11" s="20"/>
      <c r="B11" s="21"/>
      <c r="C11" s="21"/>
      <c r="D11" s="21"/>
      <c r="E11" s="22"/>
      <c r="F11" s="23"/>
      <c r="G11" s="24"/>
      <c r="H11" s="25"/>
      <c r="I11" s="24"/>
      <c r="J11" s="25"/>
    </row>
    <row r="12" spans="1:10" s="8" customFormat="1" ht="15">
      <c r="A12" s="20"/>
      <c r="B12" s="21"/>
      <c r="C12" s="21"/>
      <c r="D12" s="21"/>
      <c r="E12" s="22"/>
      <c r="F12" s="23"/>
      <c r="G12" s="24"/>
      <c r="H12" s="25"/>
      <c r="I12" s="24"/>
      <c r="J12" s="25"/>
    </row>
    <row r="13" spans="1:10" s="8" customFormat="1" ht="15">
      <c r="A13" s="20"/>
      <c r="B13" s="21"/>
      <c r="C13" s="21"/>
      <c r="D13" s="21"/>
      <c r="E13" s="22"/>
      <c r="F13" s="23"/>
      <c r="G13" s="22"/>
      <c r="H13" s="23"/>
      <c r="I13" s="22"/>
      <c r="J13" s="23"/>
    </row>
    <row r="14" spans="1:10" s="8" customFormat="1" ht="15">
      <c r="A14" s="20"/>
      <c r="B14" s="21"/>
      <c r="C14" s="21"/>
      <c r="D14" s="21"/>
      <c r="E14" s="22"/>
      <c r="F14" s="23"/>
      <c r="G14" s="24"/>
      <c r="H14" s="25"/>
      <c r="I14" s="24"/>
      <c r="J14" s="25"/>
    </row>
    <row r="15" spans="1:10" s="8" customFormat="1" ht="15">
      <c r="A15" s="20"/>
      <c r="B15" s="21"/>
      <c r="C15" s="21"/>
      <c r="D15" s="21"/>
      <c r="E15" s="22"/>
      <c r="F15" s="23"/>
      <c r="G15" s="24"/>
      <c r="H15" s="25"/>
      <c r="I15" s="24"/>
      <c r="J15" s="25"/>
    </row>
    <row r="16" spans="1:10" s="8" customFormat="1" ht="15">
      <c r="A16" s="20"/>
      <c r="B16" s="21"/>
      <c r="C16" s="21"/>
      <c r="D16" s="21"/>
      <c r="E16" s="22"/>
      <c r="F16" s="23"/>
      <c r="G16" s="24"/>
      <c r="H16" s="25"/>
      <c r="I16" s="24"/>
      <c r="J16" s="25"/>
    </row>
    <row r="17" spans="1:10" s="8" customFormat="1" ht="15">
      <c r="A17" s="20"/>
      <c r="B17" s="21"/>
      <c r="C17" s="21"/>
      <c r="D17" s="21"/>
      <c r="E17" s="22"/>
      <c r="F17" s="23"/>
      <c r="G17" s="22"/>
      <c r="H17" s="23"/>
      <c r="I17" s="22"/>
      <c r="J17" s="23"/>
    </row>
    <row r="18" spans="1:10" s="8" customFormat="1" ht="15">
      <c r="A18" s="20"/>
      <c r="B18" s="21"/>
      <c r="C18" s="21"/>
      <c r="D18" s="21"/>
      <c r="E18" s="22"/>
      <c r="F18" s="23"/>
      <c r="G18" s="24"/>
      <c r="H18" s="25"/>
      <c r="I18" s="24"/>
      <c r="J18" s="25"/>
    </row>
    <row r="19" spans="1:10" s="8" customFormat="1" ht="15">
      <c r="A19" s="20"/>
      <c r="B19" s="21"/>
      <c r="C19" s="21"/>
      <c r="D19" s="21"/>
      <c r="E19" s="22"/>
      <c r="F19" s="23"/>
      <c r="G19" s="24"/>
      <c r="H19" s="25"/>
      <c r="I19" s="24"/>
      <c r="J19" s="25"/>
    </row>
    <row r="20" spans="1:10" s="8" customFormat="1" ht="15">
      <c r="A20" s="20"/>
      <c r="B20" s="21"/>
      <c r="C20" s="21"/>
      <c r="D20" s="21"/>
      <c r="E20" s="22"/>
      <c r="F20" s="23"/>
      <c r="G20" s="24"/>
      <c r="H20" s="25"/>
      <c r="I20" s="24"/>
      <c r="J20" s="25"/>
    </row>
    <row r="21" spans="1:10" s="8" customFormat="1" ht="15">
      <c r="A21" s="20"/>
      <c r="B21" s="21"/>
      <c r="C21" s="21"/>
      <c r="D21" s="21"/>
      <c r="E21" s="22"/>
      <c r="F21" s="23"/>
      <c r="G21" s="22"/>
      <c r="H21" s="23"/>
      <c r="I21" s="22"/>
      <c r="J21" s="23"/>
    </row>
    <row r="22" spans="1:10" s="8" customFormat="1" ht="15">
      <c r="A22" s="26"/>
      <c r="B22" s="21"/>
      <c r="C22" s="21"/>
      <c r="D22" s="21"/>
      <c r="E22" s="22"/>
      <c r="F22" s="23"/>
      <c r="G22" s="22"/>
      <c r="H22" s="23"/>
      <c r="I22" s="22"/>
      <c r="J22" s="23"/>
    </row>
    <row r="23" spans="1:10" s="8" customFormat="1" ht="15">
      <c r="A23" s="20"/>
      <c r="B23" s="21"/>
      <c r="C23" s="21"/>
      <c r="D23" s="21"/>
      <c r="E23" s="22"/>
      <c r="F23" s="23"/>
      <c r="G23" s="22"/>
      <c r="H23" s="23"/>
      <c r="I23" s="22"/>
      <c r="J23" s="23"/>
    </row>
    <row r="24" spans="1:10" s="8" customFormat="1" ht="15">
      <c r="A24" s="20"/>
      <c r="B24" s="21"/>
      <c r="C24" s="21"/>
      <c r="D24" s="21"/>
      <c r="E24" s="22"/>
      <c r="F24" s="23"/>
      <c r="G24" s="24"/>
      <c r="H24" s="25"/>
      <c r="I24" s="24"/>
      <c r="J24" s="25"/>
    </row>
    <row r="25" spans="1:10" s="8" customFormat="1" ht="15">
      <c r="A25" s="20"/>
      <c r="B25" s="21"/>
      <c r="C25" s="21"/>
      <c r="D25" s="21"/>
      <c r="E25" s="22"/>
      <c r="F25" s="23"/>
      <c r="G25" s="24"/>
      <c r="H25" s="25"/>
      <c r="I25" s="24"/>
      <c r="J25" s="25"/>
    </row>
    <row r="26" spans="1:10" s="8" customFormat="1" ht="15">
      <c r="A26" s="20"/>
      <c r="B26" s="21"/>
      <c r="C26" s="21"/>
      <c r="D26" s="21"/>
      <c r="E26" s="22"/>
      <c r="F26" s="23"/>
      <c r="G26" s="22"/>
      <c r="H26" s="23"/>
      <c r="I26" s="22"/>
      <c r="J26" s="23"/>
    </row>
    <row r="27" spans="1:10" s="8" customFormat="1" ht="15">
      <c r="A27" s="20"/>
      <c r="B27" s="21"/>
      <c r="C27" s="21"/>
      <c r="D27" s="21"/>
      <c r="E27" s="22"/>
      <c r="F27" s="23"/>
      <c r="G27" s="24"/>
      <c r="H27" s="25"/>
      <c r="I27" s="24"/>
      <c r="J27" s="25"/>
    </row>
    <row r="28" spans="1:10" s="8" customFormat="1" ht="15">
      <c r="A28" s="20"/>
      <c r="B28" s="21"/>
      <c r="C28" s="21"/>
      <c r="D28" s="21"/>
      <c r="E28" s="22"/>
      <c r="F28" s="23"/>
      <c r="G28" s="22"/>
      <c r="H28" s="23"/>
      <c r="I28" s="22"/>
      <c r="J28" s="23"/>
    </row>
    <row r="29" spans="1:10" s="8" customFormat="1" ht="15">
      <c r="A29" s="20"/>
      <c r="B29" s="21"/>
      <c r="C29" s="21"/>
      <c r="D29" s="21"/>
      <c r="E29" s="22"/>
      <c r="F29" s="23"/>
      <c r="G29" s="24"/>
      <c r="H29" s="25"/>
      <c r="I29" s="24"/>
      <c r="J29" s="25"/>
    </row>
    <row r="30" spans="1:10" s="8" customFormat="1" ht="15">
      <c r="A30" s="20"/>
      <c r="B30" s="21"/>
      <c r="C30" s="21"/>
      <c r="D30" s="21"/>
      <c r="E30" s="22"/>
      <c r="F30" s="23"/>
      <c r="G30" s="22"/>
      <c r="H30" s="23"/>
      <c r="I30" s="22"/>
      <c r="J30" s="23"/>
    </row>
    <row r="31" spans="1:10" s="8" customFormat="1" ht="15">
      <c r="A31" s="20"/>
      <c r="B31" s="21"/>
      <c r="C31" s="21"/>
      <c r="D31" s="21"/>
      <c r="E31" s="22"/>
      <c r="F31" s="23"/>
      <c r="G31" s="24"/>
      <c r="H31" s="25"/>
      <c r="I31" s="24"/>
      <c r="J31" s="25"/>
    </row>
    <row r="32" spans="1:10" s="8" customFormat="1" ht="15">
      <c r="A32" s="20"/>
      <c r="B32" s="21"/>
      <c r="C32" s="21"/>
      <c r="D32" s="21"/>
      <c r="E32" s="22"/>
      <c r="F32" s="23"/>
      <c r="G32" s="22"/>
      <c r="H32" s="23"/>
      <c r="I32" s="22"/>
      <c r="J32" s="23"/>
    </row>
    <row r="33" spans="1:10" s="8" customFormat="1" ht="15">
      <c r="A33" s="20"/>
      <c r="B33" s="21"/>
      <c r="C33" s="21"/>
      <c r="D33" s="21"/>
      <c r="E33" s="22"/>
      <c r="F33" s="23"/>
      <c r="G33" s="24"/>
      <c r="H33" s="25"/>
      <c r="I33" s="24"/>
      <c r="J33" s="25"/>
    </row>
    <row r="34" spans="1:10" s="8" customFormat="1" ht="15">
      <c r="A34" s="20"/>
      <c r="B34" s="21"/>
      <c r="C34" s="21"/>
      <c r="D34" s="21"/>
      <c r="E34" s="22"/>
      <c r="F34" s="23"/>
      <c r="G34" s="22"/>
      <c r="H34" s="23"/>
      <c r="I34" s="22"/>
      <c r="J34" s="23"/>
    </row>
    <row r="35" spans="1:10" s="8" customFormat="1" ht="15">
      <c r="A35" s="20"/>
      <c r="B35" s="21"/>
      <c r="C35" s="21"/>
      <c r="D35" s="21"/>
      <c r="E35" s="22"/>
      <c r="F35" s="23"/>
      <c r="G35" s="24"/>
      <c r="H35" s="25"/>
      <c r="I35" s="24"/>
      <c r="J35" s="25"/>
    </row>
    <row r="36" spans="1:10" s="8" customFormat="1" ht="15">
      <c r="A36" s="20"/>
      <c r="B36" s="21"/>
      <c r="C36" s="21"/>
      <c r="D36" s="21"/>
      <c r="E36" s="22"/>
      <c r="F36" s="23"/>
      <c r="G36" s="22"/>
      <c r="H36" s="23"/>
      <c r="I36" s="22"/>
      <c r="J36" s="23"/>
    </row>
    <row r="37" spans="1:10" s="8" customFormat="1" ht="15">
      <c r="A37" s="20"/>
      <c r="B37" s="21"/>
      <c r="C37" s="21"/>
      <c r="D37" s="21"/>
      <c r="E37" s="22"/>
      <c r="F37" s="23"/>
      <c r="G37" s="22"/>
      <c r="H37" s="23"/>
      <c r="I37" s="24"/>
      <c r="J37" s="25"/>
    </row>
    <row r="38" spans="1:10" s="8" customFormat="1" ht="15">
      <c r="A38" s="20"/>
      <c r="B38" s="21"/>
      <c r="C38" s="21"/>
      <c r="D38" s="21"/>
      <c r="E38" s="22"/>
      <c r="F38" s="23"/>
      <c r="G38" s="24"/>
      <c r="H38" s="25"/>
      <c r="I38" s="24"/>
      <c r="J38" s="25"/>
    </row>
    <row r="39" spans="1:10" s="8" customFormat="1" ht="15">
      <c r="A39" s="20"/>
      <c r="B39" s="21"/>
      <c r="C39" s="21"/>
      <c r="D39" s="21"/>
      <c r="E39" s="22"/>
      <c r="F39" s="23"/>
      <c r="G39" s="22"/>
      <c r="H39" s="23"/>
      <c r="I39" s="22"/>
      <c r="J39" s="23"/>
    </row>
    <row r="40" spans="1:10" s="8" customFormat="1" ht="15">
      <c r="A40" s="26"/>
      <c r="B40" s="21"/>
      <c r="C40" s="21"/>
      <c r="D40" s="21"/>
      <c r="E40" s="22"/>
      <c r="F40" s="23"/>
      <c r="G40" s="22"/>
      <c r="H40" s="23"/>
      <c r="I40" s="22"/>
      <c r="J40" s="23"/>
    </row>
    <row r="41" spans="1:10" s="8" customFormat="1" ht="15">
      <c r="A41" s="20"/>
      <c r="B41" s="21"/>
      <c r="C41" s="21"/>
      <c r="D41" s="21"/>
      <c r="E41" s="22"/>
      <c r="F41" s="23"/>
      <c r="G41" s="22"/>
      <c r="H41" s="23"/>
      <c r="I41" s="22"/>
      <c r="J41" s="23"/>
    </row>
    <row r="42" spans="1:10" s="8" customFormat="1" ht="15">
      <c r="A42" s="20"/>
      <c r="B42" s="21"/>
      <c r="C42" s="21"/>
      <c r="D42" s="21"/>
      <c r="E42" s="22"/>
      <c r="F42" s="23"/>
      <c r="G42" s="24"/>
      <c r="H42" s="25"/>
      <c r="I42" s="24"/>
      <c r="J42" s="25"/>
    </row>
    <row r="43" spans="1:10" s="8" customFormat="1" ht="15">
      <c r="A43" s="20"/>
      <c r="B43" s="21"/>
      <c r="C43" s="21"/>
      <c r="D43" s="21"/>
      <c r="E43" s="22"/>
      <c r="F43" s="23"/>
      <c r="G43" s="24"/>
      <c r="H43" s="25"/>
      <c r="I43" s="24"/>
      <c r="J43" s="25"/>
    </row>
    <row r="44" spans="1:10" s="8" customFormat="1" ht="15">
      <c r="A44" s="26"/>
      <c r="B44" s="21"/>
      <c r="C44" s="21"/>
      <c r="D44" s="21"/>
      <c r="E44" s="22"/>
      <c r="F44" s="23"/>
      <c r="G44" s="22"/>
      <c r="H44" s="23"/>
      <c r="I44" s="22"/>
      <c r="J44" s="23"/>
    </row>
    <row r="45" spans="1:10" s="8" customFormat="1" ht="15">
      <c r="A45" s="20"/>
      <c r="B45" s="21"/>
      <c r="C45" s="21"/>
      <c r="D45" s="21"/>
      <c r="E45" s="22"/>
      <c r="F45" s="23"/>
      <c r="G45" s="22"/>
      <c r="H45" s="23"/>
      <c r="I45" s="22"/>
      <c r="J45" s="23"/>
    </row>
    <row r="46" spans="1:10" s="8" customFormat="1" ht="15">
      <c r="A46" s="20"/>
      <c r="B46" s="21"/>
      <c r="C46" s="21"/>
      <c r="D46" s="21"/>
      <c r="E46" s="22"/>
      <c r="F46" s="23"/>
      <c r="G46" s="22"/>
      <c r="H46" s="23"/>
      <c r="I46" s="24"/>
      <c r="J46" s="25"/>
    </row>
    <row r="47" spans="1:10" s="8" customFormat="1" ht="15">
      <c r="A47" s="20"/>
      <c r="B47" s="21"/>
      <c r="C47" s="21"/>
      <c r="D47" s="21"/>
      <c r="E47" s="22"/>
      <c r="F47" s="23"/>
      <c r="G47" s="24"/>
      <c r="H47" s="25"/>
      <c r="I47" s="24"/>
      <c r="J47" s="25"/>
    </row>
    <row r="48" spans="1:10" s="8" customFormat="1" ht="15">
      <c r="A48" s="20"/>
      <c r="B48" s="21"/>
      <c r="C48" s="21"/>
      <c r="D48" s="21"/>
      <c r="E48" s="22"/>
      <c r="F48" s="23"/>
      <c r="G48" s="24"/>
      <c r="H48" s="25"/>
      <c r="I48" s="24"/>
      <c r="J48" s="25"/>
    </row>
    <row r="49" s="9" customFormat="1" ht="14.25"/>
    <row r="50" s="9" customFormat="1" ht="14.25"/>
    <row r="51" s="9" customFormat="1" ht="14.25"/>
    <row r="52" s="9" customFormat="1" ht="14.25"/>
    <row r="53" s="9" customFormat="1" ht="14.25"/>
    <row r="54" s="9" customFormat="1" ht="14.25"/>
    <row r="55" s="9" customFormat="1" ht="14.25"/>
    <row r="56" s="9" customFormat="1" ht="14.25"/>
    <row r="57" s="9" customFormat="1" ht="14.25"/>
    <row r="58" s="9" customFormat="1" ht="14.25"/>
    <row r="59" s="9" customFormat="1" ht="14.25"/>
    <row r="60" s="9" customFormat="1" ht="14.25"/>
    <row r="61" s="9" customFormat="1" ht="14.25"/>
    <row r="62" s="9" customFormat="1" ht="14.25"/>
    <row r="63" s="9" customFormat="1" ht="14.25"/>
    <row r="64" s="9" customFormat="1" ht="14.25"/>
    <row r="65" s="9" customFormat="1" ht="14.25"/>
    <row r="66" s="9" customFormat="1" ht="14.25"/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/>
    <row r="110" s="9" customFormat="1" ht="14.25"/>
    <row r="111" s="9" customFormat="1" ht="14.25"/>
    <row r="112" s="9" customFormat="1" ht="14.25"/>
    <row r="113" s="9" customFormat="1" ht="14.25"/>
    <row r="114" s="9" customFormat="1" ht="14.25"/>
    <row r="115" s="9" customFormat="1" ht="14.25"/>
    <row r="116" s="9" customFormat="1" ht="14.25"/>
    <row r="117" s="9" customFormat="1" ht="14.25"/>
    <row r="118" s="9" customFormat="1" ht="14.25"/>
    <row r="119" s="9" customFormat="1" ht="14.25"/>
    <row r="120" s="9" customFormat="1" ht="14.25"/>
    <row r="121" s="9" customFormat="1" ht="14.25"/>
    <row r="122" s="9" customFormat="1" ht="14.25"/>
    <row r="123" s="9" customFormat="1" ht="14.25"/>
    <row r="124" s="9" customFormat="1" ht="14.25"/>
    <row r="125" s="9" customFormat="1" ht="14.25"/>
    <row r="126" s="9" customFormat="1" ht="14.25"/>
    <row r="127" s="9" customFormat="1" ht="14.25"/>
    <row r="128" s="9" customFormat="1" ht="14.25"/>
    <row r="129" s="9" customFormat="1" ht="14.25"/>
    <row r="130" s="9" customFormat="1" ht="14.25"/>
    <row r="131" s="9" customFormat="1" ht="14.25"/>
    <row r="132" s="9" customFormat="1" ht="14.25"/>
    <row r="133" s="9" customFormat="1" ht="14.25"/>
    <row r="134" s="9" customFormat="1" ht="14.25"/>
    <row r="135" s="9" customFormat="1" ht="14.25"/>
    <row r="136" s="9" customFormat="1" ht="14.25"/>
    <row r="137" s="9" customFormat="1" ht="14.25"/>
    <row r="138" s="9" customFormat="1" ht="14.25"/>
    <row r="139" s="9" customFormat="1" ht="14.25"/>
    <row r="140" s="9" customFormat="1" ht="14.25"/>
    <row r="141" s="9" customFormat="1" ht="14.25"/>
    <row r="142" s="9" customFormat="1" ht="14.25"/>
    <row r="143" s="9" customFormat="1" ht="14.25"/>
    <row r="144" s="9" customFormat="1" ht="14.25"/>
    <row r="145" s="9" customFormat="1" ht="14.25"/>
    <row r="146" s="9" customFormat="1" ht="14.25"/>
    <row r="147" s="9" customFormat="1" ht="14.25"/>
    <row r="148" s="9" customFormat="1" ht="14.25"/>
    <row r="149" s="9" customFormat="1" ht="14.25"/>
    <row r="150" s="9" customFormat="1" ht="14.25"/>
    <row r="151" s="9" customFormat="1" ht="14.25"/>
    <row r="152" s="9" customFormat="1" ht="14.25"/>
    <row r="153" s="9" customFormat="1" ht="14.25"/>
    <row r="154" s="9" customFormat="1" ht="14.25"/>
    <row r="155" s="9" customFormat="1" ht="14.25"/>
    <row r="156" s="9" customFormat="1" ht="14.25"/>
    <row r="157" s="9" customFormat="1" ht="14.25"/>
    <row r="158" s="9" customFormat="1" ht="14.25"/>
    <row r="159" s="9" customFormat="1" ht="14.25"/>
    <row r="160" s="9" customFormat="1" ht="14.25"/>
    <row r="161" s="9" customFormat="1" ht="14.25"/>
    <row r="162" s="9" customFormat="1" ht="14.25"/>
    <row r="163" s="9" customFormat="1" ht="14.25"/>
    <row r="164" s="9" customFormat="1" ht="14.25"/>
    <row r="165" s="9" customFormat="1" ht="14.25"/>
    <row r="166" s="9" customFormat="1" ht="14.25"/>
    <row r="167" s="9" customFormat="1" ht="14.25"/>
    <row r="168" s="9" customFormat="1" ht="14.25"/>
    <row r="169" s="9" customFormat="1" ht="14.25"/>
    <row r="170" s="9" customFormat="1" ht="14.25"/>
    <row r="171" s="9" customFormat="1" ht="14.25"/>
    <row r="172" s="9" customFormat="1" ht="14.25"/>
    <row r="173" s="9" customFormat="1" ht="14.25"/>
    <row r="174" s="9" customFormat="1" ht="14.25"/>
    <row r="175" s="9" customFormat="1" ht="14.25"/>
    <row r="176" s="9" customFormat="1" ht="14.25"/>
    <row r="177" s="9" customFormat="1" ht="14.25"/>
    <row r="178" s="9" customFormat="1" ht="14.25"/>
    <row r="179" s="9" customFormat="1" ht="14.25"/>
    <row r="180" s="9" customFormat="1" ht="14.25"/>
    <row r="181" s="9" customFormat="1" ht="14.25"/>
    <row r="182" s="9" customFormat="1" ht="14.25"/>
    <row r="183" s="9" customFormat="1" ht="14.25"/>
    <row r="184" s="9" customFormat="1" ht="14.25"/>
    <row r="185" s="9" customFormat="1" ht="14.25"/>
    <row r="186" s="9" customFormat="1" ht="14.25"/>
    <row r="187" s="9" customFormat="1" ht="14.25"/>
    <row r="188" s="9" customFormat="1" ht="14.25"/>
    <row r="189" s="9" customFormat="1" ht="14.25"/>
    <row r="190" s="9" customFormat="1" ht="14.25"/>
    <row r="191" s="9" customFormat="1" ht="14.25"/>
    <row r="192" s="9" customFormat="1" ht="14.25"/>
    <row r="193" s="9" customFormat="1" ht="14.25"/>
    <row r="194" s="9" customFormat="1" ht="14.25"/>
    <row r="195" s="9" customFormat="1" ht="14.25"/>
    <row r="196" s="9" customFormat="1" ht="14.25"/>
    <row r="197" s="9" customFormat="1" ht="14.25"/>
    <row r="198" s="9" customFormat="1" ht="14.25"/>
    <row r="199" s="9" customFormat="1" ht="14.25"/>
    <row r="200" s="9" customFormat="1" ht="14.25"/>
    <row r="201" s="9" customFormat="1" ht="14.25"/>
    <row r="202" s="9" customFormat="1" ht="14.25"/>
    <row r="203" s="9" customFormat="1" ht="14.25"/>
    <row r="204" s="9" customFormat="1" ht="14.25"/>
    <row r="205" s="9" customFormat="1" ht="14.25"/>
    <row r="206" s="9" customFormat="1" ht="14.25"/>
    <row r="207" s="9" customFormat="1" ht="14.25"/>
    <row r="208" s="9" customFormat="1" ht="14.25"/>
    <row r="209" s="9" customFormat="1" ht="14.25"/>
    <row r="210" s="9" customFormat="1" ht="14.25"/>
    <row r="211" s="9" customFormat="1" ht="14.25"/>
    <row r="212" s="9" customFormat="1" ht="14.25"/>
    <row r="213" s="9" customFormat="1" ht="14.25"/>
    <row r="214" s="9" customFormat="1" ht="14.25"/>
    <row r="215" s="9" customFormat="1" ht="14.25"/>
    <row r="216" s="9" customFormat="1" ht="14.25"/>
    <row r="217" s="9" customFormat="1" ht="14.25"/>
    <row r="218" s="9" customFormat="1" ht="14.25"/>
    <row r="219" s="9" customFormat="1" ht="14.25"/>
    <row r="220" s="9" customFormat="1" ht="14.25"/>
    <row r="221" s="9" customFormat="1" ht="14.25"/>
    <row r="222" s="9" customFormat="1" ht="14.25"/>
    <row r="223" s="9" customFormat="1" ht="14.25"/>
    <row r="224" s="9" customFormat="1" ht="14.25"/>
    <row r="225" s="9" customFormat="1" ht="14.25"/>
    <row r="226" s="9" customFormat="1" ht="14.25"/>
    <row r="227" s="9" customFormat="1" ht="14.25"/>
    <row r="228" s="9" customFormat="1" ht="14.25"/>
    <row r="229" s="9" customFormat="1" ht="14.25"/>
    <row r="230" s="9" customFormat="1" ht="14.25"/>
    <row r="231" s="9" customFormat="1" ht="14.25"/>
    <row r="232" s="9" customFormat="1" ht="14.25"/>
    <row r="233" s="9" customFormat="1" ht="14.25"/>
    <row r="234" s="9" customFormat="1" ht="14.25"/>
    <row r="235" s="9" customFormat="1" ht="14.25"/>
    <row r="236" s="9" customFormat="1" ht="14.25"/>
    <row r="237" s="9" customFormat="1" ht="14.25"/>
    <row r="238" s="9" customFormat="1" ht="14.25"/>
    <row r="239" s="9" customFormat="1" ht="14.25"/>
    <row r="240" s="9" customFormat="1" ht="14.25"/>
    <row r="241" s="9" customFormat="1" ht="14.25"/>
    <row r="242" s="9" customFormat="1" ht="14.25"/>
    <row r="243" s="9" customFormat="1" ht="14.25"/>
    <row r="244" s="9" customFormat="1" ht="14.25"/>
    <row r="245" s="9" customFormat="1" ht="14.25"/>
    <row r="246" s="9" customFormat="1" ht="14.25"/>
    <row r="247" s="9" customFormat="1" ht="14.25"/>
    <row r="248" s="9" customFormat="1" ht="14.25"/>
    <row r="249" s="9" customFormat="1" ht="14.25"/>
    <row r="250" s="9" customFormat="1" ht="14.25"/>
    <row r="251" s="9" customFormat="1" ht="14.25"/>
    <row r="252" s="9" customFormat="1" ht="14.25"/>
    <row r="253" s="9" customFormat="1" ht="14.25"/>
    <row r="254" s="9" customFormat="1" ht="14.25"/>
    <row r="255" s="9" customFormat="1" ht="14.25"/>
  </sheetData>
  <sheetProtection/>
  <mergeCells count="59">
    <mergeCell ref="A1:J1"/>
    <mergeCell ref="E3:J3"/>
    <mergeCell ref="E4:F4"/>
    <mergeCell ref="G4:H4"/>
    <mergeCell ref="I4:J4"/>
    <mergeCell ref="A3:A5"/>
    <mergeCell ref="A7:A9"/>
    <mergeCell ref="A10:A12"/>
    <mergeCell ref="A13:A16"/>
    <mergeCell ref="A17:A20"/>
    <mergeCell ref="A23:A25"/>
    <mergeCell ref="A26:A27"/>
    <mergeCell ref="A28:A29"/>
    <mergeCell ref="A30:A31"/>
    <mergeCell ref="A32:A33"/>
    <mergeCell ref="A34:A35"/>
    <mergeCell ref="A36:A38"/>
    <mergeCell ref="A41:A43"/>
    <mergeCell ref="A45:A48"/>
    <mergeCell ref="B7:B9"/>
    <mergeCell ref="B10:B12"/>
    <mergeCell ref="B13:B16"/>
    <mergeCell ref="B17:B20"/>
    <mergeCell ref="B23:B25"/>
    <mergeCell ref="B26:B27"/>
    <mergeCell ref="B28:B29"/>
    <mergeCell ref="B30:B31"/>
    <mergeCell ref="B32:B33"/>
    <mergeCell ref="B34:B35"/>
    <mergeCell ref="B36:B38"/>
    <mergeCell ref="B41:B43"/>
    <mergeCell ref="B45:B48"/>
    <mergeCell ref="C7:C9"/>
    <mergeCell ref="C10:C12"/>
    <mergeCell ref="C13:C16"/>
    <mergeCell ref="C17:C20"/>
    <mergeCell ref="C23:C25"/>
    <mergeCell ref="C26:C27"/>
    <mergeCell ref="C28:C29"/>
    <mergeCell ref="C30:C31"/>
    <mergeCell ref="C32:C33"/>
    <mergeCell ref="C34:C35"/>
    <mergeCell ref="C36:C38"/>
    <mergeCell ref="C41:C43"/>
    <mergeCell ref="C45:C48"/>
    <mergeCell ref="D7:D9"/>
    <mergeCell ref="D10:D12"/>
    <mergeCell ref="D13:D16"/>
    <mergeCell ref="D17:D20"/>
    <mergeCell ref="D23:D25"/>
    <mergeCell ref="D26:D27"/>
    <mergeCell ref="D28:D29"/>
    <mergeCell ref="D30:D31"/>
    <mergeCell ref="D32:D33"/>
    <mergeCell ref="D34:D35"/>
    <mergeCell ref="D36:D38"/>
    <mergeCell ref="D41:D43"/>
    <mergeCell ref="D45:D48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F10" sqref="F10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348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349</v>
      </c>
      <c r="B4" s="5"/>
      <c r="C4" s="4"/>
    </row>
    <row r="5" spans="1:3" ht="33" customHeight="1">
      <c r="A5" s="6" t="s">
        <v>350</v>
      </c>
      <c r="B5" s="7" t="s">
        <v>351</v>
      </c>
      <c r="C5" s="7" t="s">
        <v>352</v>
      </c>
    </row>
    <row r="6" spans="1:3" ht="33" customHeight="1">
      <c r="A6" s="6" t="s">
        <v>353</v>
      </c>
      <c r="B6" s="7"/>
      <c r="C6" s="6">
        <v>1</v>
      </c>
    </row>
    <row r="7" spans="1:3" ht="33" customHeight="1">
      <c r="A7" s="6" t="s">
        <v>354</v>
      </c>
      <c r="B7" s="7"/>
      <c r="C7" s="6">
        <v>1</v>
      </c>
    </row>
    <row r="8" spans="1:3" ht="33" customHeight="1">
      <c r="A8" s="6" t="s">
        <v>355</v>
      </c>
      <c r="B8" s="7"/>
      <c r="C8" s="6"/>
    </row>
    <row r="9" spans="1:3" ht="33" customHeight="1">
      <c r="A9" s="6" t="s">
        <v>356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357</v>
      </c>
      <c r="B11" s="7"/>
      <c r="C11" s="6"/>
    </row>
    <row r="12" spans="1:3" ht="33" customHeight="1">
      <c r="A12" s="6" t="s">
        <v>358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H9" sqref="H9"/>
    </sheetView>
  </sheetViews>
  <sheetFormatPr defaultColWidth="9.16015625" defaultRowHeight="11.25"/>
  <cols>
    <col min="1" max="1" width="41.16015625" style="171" customWidth="1"/>
    <col min="2" max="2" width="13.5" style="171" customWidth="1"/>
    <col min="3" max="3" width="24.83203125" style="171" customWidth="1"/>
    <col min="4" max="5" width="14" style="171" customWidth="1"/>
    <col min="6" max="6" width="11.33203125" style="171" customWidth="1"/>
    <col min="7" max="7" width="11.16015625" style="171" customWidth="1"/>
    <col min="8" max="9" width="14" style="171" customWidth="1"/>
    <col min="10" max="10" width="11.66015625" style="171" customWidth="1"/>
    <col min="11" max="11" width="14.33203125" style="171" customWidth="1"/>
    <col min="12" max="14" width="14" style="171" customWidth="1"/>
    <col min="15" max="15" width="12" style="171" customWidth="1"/>
    <col min="16" max="16" width="9.83203125" style="171" customWidth="1"/>
    <col min="17" max="17" width="12" style="171" customWidth="1"/>
    <col min="18" max="18" width="11" style="171" customWidth="1"/>
    <col min="19" max="16384" width="9.16015625" style="171" customWidth="1"/>
  </cols>
  <sheetData>
    <row r="1" spans="1:255" ht="24.75" customHeight="1">
      <c r="A1" s="172"/>
      <c r="B1" s="173"/>
      <c r="C1" s="173"/>
      <c r="D1" s="173"/>
      <c r="E1" s="173"/>
      <c r="F1" s="173"/>
      <c r="G1" s="173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3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0"/>
      <c r="FS1" s="210"/>
      <c r="FT1" s="210"/>
      <c r="FU1" s="210"/>
      <c r="FV1" s="210"/>
      <c r="FW1" s="210"/>
      <c r="FX1" s="210"/>
      <c r="FY1" s="210"/>
      <c r="FZ1" s="210"/>
      <c r="GA1" s="210"/>
      <c r="GB1" s="210"/>
      <c r="GC1" s="210"/>
      <c r="GD1" s="210"/>
      <c r="GE1" s="210"/>
      <c r="GF1" s="210"/>
      <c r="GG1" s="210"/>
      <c r="GH1" s="210"/>
      <c r="GI1" s="210"/>
      <c r="GJ1" s="210"/>
      <c r="GK1" s="210"/>
      <c r="GL1" s="210"/>
      <c r="GM1" s="210"/>
      <c r="GN1" s="210"/>
      <c r="GO1" s="210"/>
      <c r="GP1" s="210"/>
      <c r="GQ1" s="210"/>
      <c r="GR1" s="210"/>
      <c r="GS1" s="210"/>
      <c r="GT1" s="210"/>
      <c r="GU1" s="210"/>
      <c r="GV1" s="210"/>
      <c r="GW1" s="210"/>
      <c r="GX1" s="210"/>
      <c r="GY1" s="210"/>
      <c r="GZ1" s="210"/>
      <c r="HA1" s="210"/>
      <c r="HB1" s="210"/>
      <c r="HC1" s="210"/>
      <c r="HD1" s="210"/>
      <c r="HE1" s="210"/>
      <c r="HF1" s="210"/>
      <c r="HG1" s="210"/>
      <c r="HH1" s="210"/>
      <c r="HI1" s="210"/>
      <c r="HJ1" s="210"/>
      <c r="HK1" s="210"/>
      <c r="HL1" s="210"/>
      <c r="HM1" s="210"/>
      <c r="HN1" s="210"/>
      <c r="HO1" s="210"/>
      <c r="HP1" s="210"/>
      <c r="HQ1" s="210"/>
      <c r="HR1" s="210"/>
      <c r="HS1" s="210"/>
      <c r="HT1" s="210"/>
      <c r="HU1" s="210"/>
      <c r="HV1" s="210"/>
      <c r="HW1" s="210"/>
      <c r="HX1" s="210"/>
      <c r="HY1" s="210"/>
      <c r="HZ1" s="210"/>
      <c r="IA1" s="210"/>
      <c r="IB1" s="210"/>
      <c r="IC1" s="210"/>
      <c r="ID1" s="210"/>
      <c r="IE1" s="210"/>
      <c r="IF1" s="210"/>
      <c r="IG1" s="210"/>
      <c r="IH1" s="210"/>
      <c r="II1" s="210"/>
      <c r="IJ1" s="210"/>
      <c r="IK1" s="210"/>
      <c r="IL1" s="210"/>
      <c r="IM1" s="210"/>
      <c r="IN1" s="210"/>
      <c r="IO1" s="210"/>
      <c r="IP1" s="210"/>
      <c r="IQ1" s="210"/>
      <c r="IR1" s="210"/>
      <c r="IS1" s="210"/>
      <c r="IT1" s="210"/>
      <c r="IU1" s="210"/>
    </row>
    <row r="2" spans="1:255" ht="24.75" customHeight="1">
      <c r="A2" s="175" t="s">
        <v>14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10"/>
      <c r="FZ2" s="210"/>
      <c r="GA2" s="210"/>
      <c r="GB2" s="210"/>
      <c r="GC2" s="210"/>
      <c r="GD2" s="210"/>
      <c r="GE2" s="210"/>
      <c r="GF2" s="210"/>
      <c r="GG2" s="210"/>
      <c r="GH2" s="210"/>
      <c r="GI2" s="210"/>
      <c r="GJ2" s="210"/>
      <c r="GK2" s="210"/>
      <c r="GL2" s="210"/>
      <c r="GM2" s="210"/>
      <c r="GN2" s="210"/>
      <c r="GO2" s="210"/>
      <c r="GP2" s="210"/>
      <c r="GQ2" s="210"/>
      <c r="GR2" s="210"/>
      <c r="GS2" s="210"/>
      <c r="GT2" s="210"/>
      <c r="GU2" s="210"/>
      <c r="GV2" s="210"/>
      <c r="GW2" s="210"/>
      <c r="GX2" s="210"/>
      <c r="GY2" s="210"/>
      <c r="GZ2" s="210"/>
      <c r="HA2" s="210"/>
      <c r="HB2" s="210"/>
      <c r="HC2" s="210"/>
      <c r="HD2" s="210"/>
      <c r="HE2" s="210"/>
      <c r="HF2" s="210"/>
      <c r="HG2" s="210"/>
      <c r="HH2" s="210"/>
      <c r="HI2" s="210"/>
      <c r="HJ2" s="210"/>
      <c r="HK2" s="210"/>
      <c r="HL2" s="210"/>
      <c r="HM2" s="210"/>
      <c r="HN2" s="210"/>
      <c r="HO2" s="210"/>
      <c r="HP2" s="210"/>
      <c r="HQ2" s="210"/>
      <c r="HR2" s="210"/>
      <c r="HS2" s="210"/>
      <c r="HT2" s="210"/>
      <c r="HU2" s="210"/>
      <c r="HV2" s="210"/>
      <c r="HW2" s="210"/>
      <c r="HX2" s="210"/>
      <c r="HY2" s="210"/>
      <c r="HZ2" s="210"/>
      <c r="IA2" s="210"/>
      <c r="IB2" s="210"/>
      <c r="IC2" s="210"/>
      <c r="ID2" s="210"/>
      <c r="IE2" s="210"/>
      <c r="IF2" s="210"/>
      <c r="IG2" s="210"/>
      <c r="IH2" s="210"/>
      <c r="II2" s="210"/>
      <c r="IJ2" s="210"/>
      <c r="IK2" s="210"/>
      <c r="IL2" s="210"/>
      <c r="IM2" s="210"/>
      <c r="IN2" s="210"/>
      <c r="IO2" s="210"/>
      <c r="IP2" s="210"/>
      <c r="IQ2" s="210"/>
      <c r="IR2" s="210"/>
      <c r="IS2" s="210"/>
      <c r="IT2" s="210"/>
      <c r="IU2" s="210"/>
    </row>
    <row r="3" spans="1:255" ht="24.75" customHeight="1">
      <c r="A3" s="176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3" t="s">
        <v>15</v>
      </c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  <c r="GT3" s="210"/>
      <c r="GU3" s="210"/>
      <c r="GV3" s="210"/>
      <c r="GW3" s="210"/>
      <c r="GX3" s="210"/>
      <c r="GY3" s="210"/>
      <c r="GZ3" s="210"/>
      <c r="HA3" s="210"/>
      <c r="HB3" s="210"/>
      <c r="HC3" s="210"/>
      <c r="HD3" s="210"/>
      <c r="HE3" s="210"/>
      <c r="HF3" s="210"/>
      <c r="HG3" s="210"/>
      <c r="HH3" s="210"/>
      <c r="HI3" s="210"/>
      <c r="HJ3" s="210"/>
      <c r="HK3" s="210"/>
      <c r="HL3" s="210"/>
      <c r="HM3" s="210"/>
      <c r="HN3" s="210"/>
      <c r="HO3" s="210"/>
      <c r="HP3" s="210"/>
      <c r="HQ3" s="210"/>
      <c r="HR3" s="210"/>
      <c r="HS3" s="210"/>
      <c r="HT3" s="210"/>
      <c r="HU3" s="210"/>
      <c r="HV3" s="210"/>
      <c r="HW3" s="210"/>
      <c r="HX3" s="210"/>
      <c r="HY3" s="210"/>
      <c r="HZ3" s="210"/>
      <c r="IA3" s="210"/>
      <c r="IB3" s="210"/>
      <c r="IC3" s="210"/>
      <c r="ID3" s="210"/>
      <c r="IE3" s="210"/>
      <c r="IF3" s="210"/>
      <c r="IG3" s="210"/>
      <c r="IH3" s="210"/>
      <c r="II3" s="210"/>
      <c r="IJ3" s="210"/>
      <c r="IK3" s="210"/>
      <c r="IL3" s="210"/>
      <c r="IM3" s="210"/>
      <c r="IN3" s="210"/>
      <c r="IO3" s="210"/>
      <c r="IP3" s="210"/>
      <c r="IQ3" s="210"/>
      <c r="IR3" s="210"/>
      <c r="IS3" s="210"/>
      <c r="IT3" s="210"/>
      <c r="IU3" s="210"/>
    </row>
    <row r="4" spans="1:255" ht="24.75" customHeight="1">
      <c r="A4" s="177" t="s">
        <v>16</v>
      </c>
      <c r="B4" s="177"/>
      <c r="C4" s="177" t="s">
        <v>17</v>
      </c>
      <c r="D4" s="178"/>
      <c r="E4" s="178"/>
      <c r="F4" s="178"/>
      <c r="G4" s="177"/>
      <c r="H4" s="177"/>
      <c r="I4" s="177"/>
      <c r="J4" s="177"/>
      <c r="K4" s="177"/>
      <c r="L4" s="207"/>
      <c r="M4" s="207"/>
      <c r="N4" s="207"/>
      <c r="O4" s="207"/>
      <c r="P4" s="207"/>
      <c r="Q4" s="207"/>
      <c r="R4" s="207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  <c r="HA4" s="210"/>
      <c r="HB4" s="210"/>
      <c r="HC4" s="210"/>
      <c r="HD4" s="210"/>
      <c r="HE4" s="210"/>
      <c r="HF4" s="210"/>
      <c r="HG4" s="210"/>
      <c r="HH4" s="210"/>
      <c r="HI4" s="210"/>
      <c r="HJ4" s="210"/>
      <c r="HK4" s="210"/>
      <c r="HL4" s="210"/>
      <c r="HM4" s="210"/>
      <c r="HN4" s="210"/>
      <c r="HO4" s="210"/>
      <c r="HP4" s="210"/>
      <c r="HQ4" s="210"/>
      <c r="HR4" s="210"/>
      <c r="HS4" s="210"/>
      <c r="HT4" s="210"/>
      <c r="HU4" s="210"/>
      <c r="HV4" s="210"/>
      <c r="HW4" s="210"/>
      <c r="HX4" s="210"/>
      <c r="HY4" s="210"/>
      <c r="HZ4" s="210"/>
      <c r="IA4" s="210"/>
      <c r="IB4" s="210"/>
      <c r="IC4" s="210"/>
      <c r="ID4" s="210"/>
      <c r="IE4" s="210"/>
      <c r="IF4" s="210"/>
      <c r="IG4" s="210"/>
      <c r="IH4" s="210"/>
      <c r="II4" s="210"/>
      <c r="IJ4" s="210"/>
      <c r="IK4" s="210"/>
      <c r="IL4" s="210"/>
      <c r="IM4" s="210"/>
      <c r="IN4" s="210"/>
      <c r="IO4" s="210"/>
      <c r="IP4" s="210"/>
      <c r="IQ4" s="210"/>
      <c r="IR4" s="210"/>
      <c r="IS4" s="210"/>
      <c r="IT4" s="210"/>
      <c r="IU4" s="210"/>
    </row>
    <row r="5" spans="1:255" ht="24.75" customHeight="1">
      <c r="A5" s="179" t="s">
        <v>18</v>
      </c>
      <c r="B5" s="179" t="s">
        <v>19</v>
      </c>
      <c r="C5" s="179" t="s">
        <v>20</v>
      </c>
      <c r="D5" s="180" t="s">
        <v>21</v>
      </c>
      <c r="E5" s="181" t="s">
        <v>22</v>
      </c>
      <c r="F5" s="182" t="s">
        <v>23</v>
      </c>
      <c r="G5" s="183" t="s">
        <v>24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10"/>
      <c r="HJ5" s="210"/>
      <c r="HK5" s="210"/>
      <c r="HL5" s="210"/>
      <c r="HM5" s="210"/>
      <c r="HN5" s="210"/>
      <c r="HO5" s="210"/>
      <c r="HP5" s="210"/>
      <c r="HQ5" s="210"/>
      <c r="HR5" s="210"/>
      <c r="HS5" s="210"/>
      <c r="HT5" s="210"/>
      <c r="HU5" s="210"/>
      <c r="HV5" s="210"/>
      <c r="HW5" s="210"/>
      <c r="HX5" s="210"/>
      <c r="HY5" s="210"/>
      <c r="HZ5" s="210"/>
      <c r="IA5" s="210"/>
      <c r="IB5" s="210"/>
      <c r="IC5" s="210"/>
      <c r="ID5" s="210"/>
      <c r="IE5" s="210"/>
      <c r="IF5" s="210"/>
      <c r="IG5" s="210"/>
      <c r="IH5" s="210"/>
      <c r="II5" s="210"/>
      <c r="IJ5" s="210"/>
      <c r="IK5" s="210"/>
      <c r="IL5" s="210"/>
      <c r="IM5" s="210"/>
      <c r="IN5" s="210"/>
      <c r="IO5" s="210"/>
      <c r="IP5" s="210"/>
      <c r="IQ5" s="210"/>
      <c r="IR5" s="210"/>
      <c r="IS5" s="210"/>
      <c r="IT5" s="210"/>
      <c r="IU5" s="210"/>
    </row>
    <row r="6" spans="1:255" ht="41.25" customHeight="1">
      <c r="A6" s="179"/>
      <c r="B6" s="185"/>
      <c r="C6" s="179"/>
      <c r="D6" s="180"/>
      <c r="E6" s="186"/>
      <c r="F6" s="180"/>
      <c r="G6" s="187" t="s">
        <v>25</v>
      </c>
      <c r="H6" s="188" t="s">
        <v>26</v>
      </c>
      <c r="I6" s="208" t="s">
        <v>27</v>
      </c>
      <c r="J6" s="208" t="s">
        <v>28</v>
      </c>
      <c r="K6" s="208" t="s">
        <v>29</v>
      </c>
      <c r="L6" s="209" t="s">
        <v>30</v>
      </c>
      <c r="M6" s="208" t="s">
        <v>31</v>
      </c>
      <c r="N6" s="208" t="s">
        <v>32</v>
      </c>
      <c r="O6" s="208" t="s">
        <v>33</v>
      </c>
      <c r="P6" s="208" t="s">
        <v>34</v>
      </c>
      <c r="Q6" s="208" t="s">
        <v>35</v>
      </c>
      <c r="R6" s="211" t="s">
        <v>36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  <c r="HT6" s="210"/>
      <c r="HU6" s="210"/>
      <c r="HV6" s="210"/>
      <c r="HW6" s="210"/>
      <c r="HX6" s="210"/>
      <c r="HY6" s="210"/>
      <c r="HZ6" s="210"/>
      <c r="IA6" s="210"/>
      <c r="IB6" s="210"/>
      <c r="IC6" s="210"/>
      <c r="ID6" s="210"/>
      <c r="IE6" s="210"/>
      <c r="IF6" s="210"/>
      <c r="IG6" s="210"/>
      <c r="IH6" s="210"/>
      <c r="II6" s="210"/>
      <c r="IJ6" s="210"/>
      <c r="IK6" s="210"/>
      <c r="IL6" s="210"/>
      <c r="IM6" s="210"/>
      <c r="IN6" s="210"/>
      <c r="IO6" s="210"/>
      <c r="IP6" s="210"/>
      <c r="IQ6" s="210"/>
      <c r="IR6" s="210"/>
      <c r="IS6" s="210"/>
      <c r="IT6" s="210"/>
      <c r="IU6" s="210"/>
    </row>
    <row r="7" spans="1:255" s="170" customFormat="1" ht="24.75" customHeight="1">
      <c r="A7" s="189" t="s">
        <v>37</v>
      </c>
      <c r="B7" s="190">
        <f>D7+D11</f>
        <v>271.96000000000004</v>
      </c>
      <c r="C7" s="191" t="s">
        <v>38</v>
      </c>
      <c r="D7" s="190">
        <f>D8+D9+D10</f>
        <v>241.96</v>
      </c>
      <c r="E7" s="190"/>
      <c r="F7" s="190"/>
      <c r="G7" s="190">
        <f>SUM(G8:G10)</f>
        <v>241.96</v>
      </c>
      <c r="H7" s="190">
        <f aca="true" t="shared" si="0" ref="H7:R7">SUM(H8:H10)</f>
        <v>241.96</v>
      </c>
      <c r="I7" s="190">
        <f t="shared" si="0"/>
        <v>0</v>
      </c>
      <c r="J7" s="190">
        <f t="shared" si="0"/>
        <v>0</v>
      </c>
      <c r="K7" s="190">
        <f t="shared" si="0"/>
        <v>0</v>
      </c>
      <c r="L7" s="190">
        <f t="shared" si="0"/>
        <v>0</v>
      </c>
      <c r="M7" s="190">
        <f t="shared" si="0"/>
        <v>0</v>
      </c>
      <c r="N7" s="190">
        <f t="shared" si="0"/>
        <v>0</v>
      </c>
      <c r="O7" s="190">
        <f t="shared" si="0"/>
        <v>0</v>
      </c>
      <c r="P7" s="190">
        <f t="shared" si="0"/>
        <v>0</v>
      </c>
      <c r="Q7" s="190">
        <f t="shared" si="0"/>
        <v>0</v>
      </c>
      <c r="R7" s="190">
        <f t="shared" si="0"/>
        <v>0</v>
      </c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  <c r="IO7" s="212"/>
      <c r="IP7" s="212"/>
      <c r="IQ7" s="212"/>
      <c r="IR7" s="212"/>
      <c r="IS7" s="212"/>
      <c r="IT7" s="212"/>
      <c r="IU7" s="212"/>
    </row>
    <row r="8" spans="1:255" s="170" customFormat="1" ht="24.75" customHeight="1">
      <c r="A8" s="189" t="s">
        <v>39</v>
      </c>
      <c r="B8" s="190"/>
      <c r="C8" s="192" t="s">
        <v>40</v>
      </c>
      <c r="D8" s="190">
        <f>G8</f>
        <v>220.35</v>
      </c>
      <c r="E8" s="190"/>
      <c r="F8" s="190"/>
      <c r="G8" s="190">
        <f aca="true" t="shared" si="1" ref="G8:G12">SUM(H8:R8)</f>
        <v>220.35</v>
      </c>
      <c r="H8" s="190">
        <v>220.35</v>
      </c>
      <c r="I8" s="190"/>
      <c r="J8" s="190"/>
      <c r="K8" s="190"/>
      <c r="L8" s="190"/>
      <c r="M8" s="190"/>
      <c r="N8" s="190"/>
      <c r="O8" s="190"/>
      <c r="P8" s="190"/>
      <c r="Q8" s="190"/>
      <c r="R8" s="190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  <c r="IM8" s="212"/>
      <c r="IN8" s="212"/>
      <c r="IO8" s="212"/>
      <c r="IP8" s="212"/>
      <c r="IQ8" s="212"/>
      <c r="IR8" s="212"/>
      <c r="IS8" s="212"/>
      <c r="IT8" s="212"/>
      <c r="IU8" s="212"/>
    </row>
    <row r="9" spans="1:255" s="170" customFormat="1" ht="24.75" customHeight="1">
      <c r="A9" s="189" t="s">
        <v>41</v>
      </c>
      <c r="B9" s="190"/>
      <c r="C9" s="193" t="s">
        <v>42</v>
      </c>
      <c r="D9" s="190">
        <f>G9</f>
        <v>16.27</v>
      </c>
      <c r="E9" s="190"/>
      <c r="F9" s="190"/>
      <c r="G9" s="190">
        <f t="shared" si="1"/>
        <v>16.27</v>
      </c>
      <c r="H9" s="190">
        <v>16.27</v>
      </c>
      <c r="I9" s="190"/>
      <c r="J9" s="190"/>
      <c r="K9" s="190"/>
      <c r="L9" s="190"/>
      <c r="M9" s="190"/>
      <c r="N9" s="190"/>
      <c r="O9" s="190"/>
      <c r="P9" s="190"/>
      <c r="Q9" s="190"/>
      <c r="R9" s="190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  <c r="IM9" s="212"/>
      <c r="IN9" s="212"/>
      <c r="IO9" s="212"/>
      <c r="IP9" s="212"/>
      <c r="IQ9" s="212"/>
      <c r="IR9" s="212"/>
      <c r="IS9" s="212"/>
      <c r="IT9" s="212"/>
      <c r="IU9" s="212"/>
    </row>
    <row r="10" spans="1:255" s="170" customFormat="1" ht="24.75" customHeight="1">
      <c r="A10" s="189" t="s">
        <v>43</v>
      </c>
      <c r="B10" s="190"/>
      <c r="C10" s="193" t="s">
        <v>44</v>
      </c>
      <c r="D10" s="190">
        <f>G10</f>
        <v>5.34</v>
      </c>
      <c r="E10" s="190"/>
      <c r="F10" s="190"/>
      <c r="G10" s="190">
        <f t="shared" si="1"/>
        <v>5.34</v>
      </c>
      <c r="H10" s="190">
        <v>5.34</v>
      </c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</row>
    <row r="11" spans="1:255" s="170" customFormat="1" ht="24.75" customHeight="1">
      <c r="A11" s="189" t="s">
        <v>45</v>
      </c>
      <c r="B11" s="190"/>
      <c r="C11" s="193" t="s">
        <v>46</v>
      </c>
      <c r="D11" s="190">
        <f>D12+D13+D14</f>
        <v>30</v>
      </c>
      <c r="E11" s="190"/>
      <c r="F11" s="190"/>
      <c r="G11" s="190">
        <f>SUM(G12:G20)</f>
        <v>30</v>
      </c>
      <c r="H11" s="190">
        <f aca="true" t="shared" si="2" ref="H11:R11">SUM(H12:H20)</f>
        <v>30</v>
      </c>
      <c r="I11" s="190">
        <f t="shared" si="2"/>
        <v>0</v>
      </c>
      <c r="J11" s="190">
        <f t="shared" si="2"/>
        <v>0</v>
      </c>
      <c r="K11" s="190">
        <f t="shared" si="2"/>
        <v>0</v>
      </c>
      <c r="L11" s="190">
        <f t="shared" si="2"/>
        <v>0</v>
      </c>
      <c r="M11" s="190">
        <f t="shared" si="2"/>
        <v>0</v>
      </c>
      <c r="N11" s="190">
        <f t="shared" si="2"/>
        <v>0</v>
      </c>
      <c r="O11" s="190">
        <f t="shared" si="2"/>
        <v>0</v>
      </c>
      <c r="P11" s="190">
        <f t="shared" si="2"/>
        <v>0</v>
      </c>
      <c r="Q11" s="190">
        <f t="shared" si="2"/>
        <v>0</v>
      </c>
      <c r="R11" s="190">
        <f t="shared" si="2"/>
        <v>0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  <c r="IM11" s="212"/>
      <c r="IN11" s="212"/>
      <c r="IO11" s="212"/>
      <c r="IP11" s="212"/>
      <c r="IQ11" s="212"/>
      <c r="IR11" s="212"/>
      <c r="IS11" s="212"/>
      <c r="IT11" s="212"/>
      <c r="IU11" s="212"/>
    </row>
    <row r="12" spans="1:255" s="170" customFormat="1" ht="30" customHeight="1">
      <c r="A12" s="189" t="s">
        <v>47</v>
      </c>
      <c r="B12" s="190"/>
      <c r="C12" s="194" t="s">
        <v>48</v>
      </c>
      <c r="D12" s="190">
        <f aca="true" t="shared" si="3" ref="D12:D19">G12</f>
        <v>0</v>
      </c>
      <c r="E12" s="190"/>
      <c r="F12" s="195"/>
      <c r="G12" s="190">
        <f t="shared" si="1"/>
        <v>0</v>
      </c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  <c r="IU12" s="212"/>
    </row>
    <row r="13" spans="1:255" s="170" customFormat="1" ht="24.75" customHeight="1">
      <c r="A13" s="189" t="s">
        <v>49</v>
      </c>
      <c r="B13" s="190"/>
      <c r="C13" s="196" t="s">
        <v>50</v>
      </c>
      <c r="D13" s="190">
        <f t="shared" si="3"/>
        <v>0</v>
      </c>
      <c r="E13" s="190"/>
      <c r="F13" s="190"/>
      <c r="G13" s="190">
        <f aca="true" t="shared" si="4" ref="G13:G20">SUM(H13:R13)</f>
        <v>0</v>
      </c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  <c r="IU13" s="212"/>
    </row>
    <row r="14" spans="1:255" s="170" customFormat="1" ht="28.5" customHeight="1">
      <c r="A14" s="189" t="s">
        <v>51</v>
      </c>
      <c r="B14" s="190"/>
      <c r="C14" s="196" t="s">
        <v>52</v>
      </c>
      <c r="D14" s="190">
        <f t="shared" si="3"/>
        <v>30</v>
      </c>
      <c r="E14" s="190"/>
      <c r="F14" s="190"/>
      <c r="G14" s="190">
        <f t="shared" si="4"/>
        <v>30</v>
      </c>
      <c r="H14" s="190">
        <v>30</v>
      </c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</row>
    <row r="15" spans="1:255" s="170" customFormat="1" ht="24.75" customHeight="1">
      <c r="A15" s="197" t="s">
        <v>53</v>
      </c>
      <c r="B15" s="190"/>
      <c r="C15" s="196" t="s">
        <v>54</v>
      </c>
      <c r="D15" s="190">
        <f t="shared" si="3"/>
        <v>0</v>
      </c>
      <c r="E15" s="190"/>
      <c r="F15" s="190"/>
      <c r="G15" s="190">
        <f t="shared" si="4"/>
        <v>0</v>
      </c>
      <c r="H15" s="190">
        <v>0</v>
      </c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  <c r="IU15" s="212"/>
    </row>
    <row r="16" spans="1:255" s="170" customFormat="1" ht="24.75" customHeight="1">
      <c r="A16" s="198" t="s">
        <v>55</v>
      </c>
      <c r="B16" s="199"/>
      <c r="C16" s="200" t="s">
        <v>56</v>
      </c>
      <c r="D16" s="190">
        <f t="shared" si="3"/>
        <v>0</v>
      </c>
      <c r="E16" s="190"/>
      <c r="F16" s="190"/>
      <c r="G16" s="190">
        <f t="shared" si="4"/>
        <v>0</v>
      </c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  <c r="IU16" s="212"/>
    </row>
    <row r="17" spans="1:255" s="170" customFormat="1" ht="24.75" customHeight="1">
      <c r="A17" s="201" t="s">
        <v>57</v>
      </c>
      <c r="B17" s="199"/>
      <c r="C17" s="200" t="s">
        <v>58</v>
      </c>
      <c r="D17" s="190">
        <f t="shared" si="3"/>
        <v>0</v>
      </c>
      <c r="E17" s="190"/>
      <c r="F17" s="190"/>
      <c r="G17" s="190">
        <f t="shared" si="4"/>
        <v>0</v>
      </c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  <c r="IU17" s="212"/>
    </row>
    <row r="18" spans="1:255" s="170" customFormat="1" ht="24.75" customHeight="1">
      <c r="A18" s="198" t="s">
        <v>59</v>
      </c>
      <c r="B18" s="199"/>
      <c r="C18" s="200" t="s">
        <v>60</v>
      </c>
      <c r="D18" s="190">
        <f t="shared" si="3"/>
        <v>0</v>
      </c>
      <c r="E18" s="190"/>
      <c r="F18" s="190"/>
      <c r="G18" s="190">
        <f t="shared" si="4"/>
        <v>0</v>
      </c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  <c r="IU18" s="212"/>
    </row>
    <row r="19" spans="1:255" ht="24" customHeight="1">
      <c r="A19" s="201"/>
      <c r="B19" s="199"/>
      <c r="C19" s="202" t="s">
        <v>61</v>
      </c>
      <c r="D19" s="190">
        <f t="shared" si="3"/>
        <v>0</v>
      </c>
      <c r="E19" s="190"/>
      <c r="F19" s="190"/>
      <c r="G19" s="190">
        <f t="shared" si="4"/>
        <v>0</v>
      </c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10"/>
      <c r="GR19" s="210"/>
      <c r="GS19" s="210"/>
      <c r="GT19" s="210"/>
      <c r="GU19" s="210"/>
      <c r="GV19" s="210"/>
      <c r="GW19" s="210"/>
      <c r="GX19" s="210"/>
      <c r="GY19" s="210"/>
      <c r="GZ19" s="210"/>
      <c r="HA19" s="210"/>
      <c r="HB19" s="210"/>
      <c r="HC19" s="210"/>
      <c r="HD19" s="210"/>
      <c r="HE19" s="210"/>
      <c r="HF19" s="210"/>
      <c r="HG19" s="210"/>
      <c r="HH19" s="210"/>
      <c r="HI19" s="210"/>
      <c r="HJ19" s="210"/>
      <c r="HK19" s="210"/>
      <c r="HL19" s="210"/>
      <c r="HM19" s="210"/>
      <c r="HN19" s="210"/>
      <c r="HO19" s="210"/>
      <c r="HP19" s="210"/>
      <c r="HQ19" s="210"/>
      <c r="HR19" s="210"/>
      <c r="HS19" s="210"/>
      <c r="HT19" s="210"/>
      <c r="HU19" s="210"/>
      <c r="HV19" s="210"/>
      <c r="HW19" s="210"/>
      <c r="HX19" s="210"/>
      <c r="HY19" s="210"/>
      <c r="HZ19" s="210"/>
      <c r="IA19" s="210"/>
      <c r="IB19" s="210"/>
      <c r="IC19" s="210"/>
      <c r="ID19" s="210"/>
      <c r="IE19" s="210"/>
      <c r="IF19" s="210"/>
      <c r="IG19" s="210"/>
      <c r="IH19" s="210"/>
      <c r="II19" s="210"/>
      <c r="IJ19" s="210"/>
      <c r="IK19" s="210"/>
      <c r="IL19" s="210"/>
      <c r="IM19" s="210"/>
      <c r="IN19" s="210"/>
      <c r="IO19" s="210"/>
      <c r="IP19" s="210"/>
      <c r="IQ19" s="210"/>
      <c r="IR19" s="210"/>
      <c r="IS19" s="210"/>
      <c r="IT19" s="210"/>
      <c r="IU19" s="210"/>
    </row>
    <row r="20" spans="1:255" ht="24" customHeight="1">
      <c r="A20" s="203" t="s">
        <v>62</v>
      </c>
      <c r="B20" s="199">
        <f>SUM(B7:B19)</f>
        <v>271.96000000000004</v>
      </c>
      <c r="C20" s="202" t="s">
        <v>63</v>
      </c>
      <c r="D20" s="190">
        <f>SUM(E20:R20)</f>
        <v>0</v>
      </c>
      <c r="E20" s="199"/>
      <c r="F20" s="199"/>
      <c r="G20" s="190">
        <f t="shared" si="4"/>
        <v>0</v>
      </c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10"/>
      <c r="GR20" s="210"/>
      <c r="GS20" s="210"/>
      <c r="GT20" s="210"/>
      <c r="GU20" s="210"/>
      <c r="GV20" s="210"/>
      <c r="GW20" s="210"/>
      <c r="GX20" s="210"/>
      <c r="GY20" s="210"/>
      <c r="GZ20" s="210"/>
      <c r="HA20" s="210"/>
      <c r="HB20" s="210"/>
      <c r="HC20" s="210"/>
      <c r="HD20" s="210"/>
      <c r="HE20" s="210"/>
      <c r="HF20" s="210"/>
      <c r="HG20" s="210"/>
      <c r="HH20" s="210"/>
      <c r="HI20" s="210"/>
      <c r="HJ20" s="210"/>
      <c r="HK20" s="210"/>
      <c r="HL20" s="210"/>
      <c r="HM20" s="210"/>
      <c r="HN20" s="210"/>
      <c r="HO20" s="210"/>
      <c r="HP20" s="210"/>
      <c r="HQ20" s="210"/>
      <c r="HR20" s="210"/>
      <c r="HS20" s="210"/>
      <c r="HT20" s="210"/>
      <c r="HU20" s="210"/>
      <c r="HV20" s="210"/>
      <c r="HW20" s="210"/>
      <c r="HX20" s="210"/>
      <c r="HY20" s="210"/>
      <c r="HZ20" s="210"/>
      <c r="IA20" s="210"/>
      <c r="IB20" s="210"/>
      <c r="IC20" s="210"/>
      <c r="ID20" s="210"/>
      <c r="IE20" s="210"/>
      <c r="IF20" s="210"/>
      <c r="IG20" s="210"/>
      <c r="IH20" s="210"/>
      <c r="II20" s="210"/>
      <c r="IJ20" s="210"/>
      <c r="IK20" s="210"/>
      <c r="IL20" s="210"/>
      <c r="IM20" s="210"/>
      <c r="IN20" s="210"/>
      <c r="IO20" s="210"/>
      <c r="IP20" s="210"/>
      <c r="IQ20" s="210"/>
      <c r="IR20" s="210"/>
      <c r="IS20" s="210"/>
      <c r="IT20" s="210"/>
      <c r="IU20" s="210"/>
    </row>
    <row r="21" spans="1:255" s="170" customFormat="1" ht="27" customHeight="1">
      <c r="A21" s="204" t="s">
        <v>64</v>
      </c>
      <c r="B21" s="199"/>
      <c r="C21" s="202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  <c r="IU21" s="212"/>
    </row>
    <row r="22" spans="1:255" s="170" customFormat="1" ht="24" customHeight="1">
      <c r="A22" s="204" t="s">
        <v>65</v>
      </c>
      <c r="B22" s="199"/>
      <c r="C22" s="202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  <c r="IQ22" s="212"/>
      <c r="IR22" s="212"/>
      <c r="IS22" s="212"/>
      <c r="IT22" s="212"/>
      <c r="IU22" s="212"/>
    </row>
    <row r="23" spans="1:255" ht="20.25" customHeight="1">
      <c r="A23" s="204"/>
      <c r="B23" s="199"/>
      <c r="C23" s="202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 s="210"/>
      <c r="GQ23" s="210"/>
      <c r="GR23" s="210"/>
      <c r="GS23" s="210"/>
      <c r="GT23" s="210"/>
      <c r="GU23" s="210"/>
      <c r="GV23" s="210"/>
      <c r="GW23" s="210"/>
      <c r="GX23" s="210"/>
      <c r="GY23" s="210"/>
      <c r="GZ23" s="210"/>
      <c r="HA23" s="210"/>
      <c r="HB23" s="210"/>
      <c r="HC23" s="210"/>
      <c r="HD23" s="210"/>
      <c r="HE23" s="210"/>
      <c r="HF23" s="210"/>
      <c r="HG23" s="210"/>
      <c r="HH23" s="210"/>
      <c r="HI23" s="210"/>
      <c r="HJ23" s="210"/>
      <c r="HK23" s="210"/>
      <c r="HL23" s="210"/>
      <c r="HM23" s="210"/>
      <c r="HN23" s="210"/>
      <c r="HO23" s="210"/>
      <c r="HP23" s="210"/>
      <c r="HQ23" s="210"/>
      <c r="HR23" s="210"/>
      <c r="HS23" s="210"/>
      <c r="HT23" s="210"/>
      <c r="HU23" s="210"/>
      <c r="HV23" s="210"/>
      <c r="HW23" s="210"/>
      <c r="HX23" s="210"/>
      <c r="HY23" s="210"/>
      <c r="HZ23" s="210"/>
      <c r="IA23" s="210"/>
      <c r="IB23" s="210"/>
      <c r="IC23" s="210"/>
      <c r="ID23" s="210"/>
      <c r="IE23" s="210"/>
      <c r="IF23" s="210"/>
      <c r="IG23" s="210"/>
      <c r="IH23" s="210"/>
      <c r="II23" s="210"/>
      <c r="IJ23" s="210"/>
      <c r="IK23" s="210"/>
      <c r="IL23" s="210"/>
      <c r="IM23" s="210"/>
      <c r="IN23" s="210"/>
      <c r="IO23" s="210"/>
      <c r="IP23" s="210"/>
      <c r="IQ23" s="210"/>
      <c r="IR23" s="210"/>
      <c r="IS23" s="210"/>
      <c r="IT23" s="210"/>
      <c r="IU23" s="210"/>
    </row>
    <row r="24" spans="1:255" s="170" customFormat="1" ht="21" customHeight="1">
      <c r="A24" s="205" t="s">
        <v>66</v>
      </c>
      <c r="B24" s="199">
        <f>SUM(B20:B22)</f>
        <v>271.96000000000004</v>
      </c>
      <c r="C24" s="206" t="s">
        <v>67</v>
      </c>
      <c r="D24" s="199">
        <f>D7+D11</f>
        <v>271.96000000000004</v>
      </c>
      <c r="E24" s="199">
        <f aca="true" t="shared" si="5" ref="E24:R24">E7+E11</f>
        <v>0</v>
      </c>
      <c r="F24" s="199">
        <f t="shared" si="5"/>
        <v>0</v>
      </c>
      <c r="G24" s="199">
        <f t="shared" si="5"/>
        <v>271.96000000000004</v>
      </c>
      <c r="H24" s="199">
        <f t="shared" si="5"/>
        <v>271.96000000000004</v>
      </c>
      <c r="I24" s="199">
        <f t="shared" si="5"/>
        <v>0</v>
      </c>
      <c r="J24" s="199">
        <f t="shared" si="5"/>
        <v>0</v>
      </c>
      <c r="K24" s="199">
        <f t="shared" si="5"/>
        <v>0</v>
      </c>
      <c r="L24" s="199">
        <f t="shared" si="5"/>
        <v>0</v>
      </c>
      <c r="M24" s="199">
        <f t="shared" si="5"/>
        <v>0</v>
      </c>
      <c r="N24" s="199">
        <f t="shared" si="5"/>
        <v>0</v>
      </c>
      <c r="O24" s="199">
        <f t="shared" si="5"/>
        <v>0</v>
      </c>
      <c r="P24" s="199">
        <f t="shared" si="5"/>
        <v>0</v>
      </c>
      <c r="Q24" s="199">
        <f t="shared" si="5"/>
        <v>0</v>
      </c>
      <c r="R24" s="199">
        <f t="shared" si="5"/>
        <v>0</v>
      </c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  <c r="IQ24" s="212"/>
      <c r="IR24" s="212"/>
      <c r="IS24" s="212"/>
      <c r="IT24" s="212"/>
      <c r="IU24" s="212"/>
    </row>
    <row r="25" spans="20:255" ht="19.5" customHeight="1"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  <c r="FF25" s="210"/>
      <c r="FG25" s="210"/>
      <c r="FH25" s="210"/>
      <c r="FI25" s="210"/>
      <c r="FJ25" s="210"/>
      <c r="FK25" s="210"/>
      <c r="FL25" s="210"/>
      <c r="FM25" s="210"/>
      <c r="FN25" s="210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  <c r="GP25" s="210"/>
      <c r="GQ25" s="210"/>
      <c r="GR25" s="210"/>
      <c r="GS25" s="210"/>
      <c r="GT25" s="210"/>
      <c r="GU25" s="210"/>
      <c r="GV25" s="210"/>
      <c r="GW25" s="210"/>
      <c r="GX25" s="210"/>
      <c r="GY25" s="210"/>
      <c r="GZ25" s="210"/>
      <c r="HA25" s="210"/>
      <c r="HB25" s="210"/>
      <c r="HC25" s="210"/>
      <c r="HD25" s="210"/>
      <c r="HE25" s="210"/>
      <c r="HF25" s="210"/>
      <c r="HG25" s="210"/>
      <c r="HH25" s="210"/>
      <c r="HI25" s="210"/>
      <c r="HJ25" s="210"/>
      <c r="HK25" s="210"/>
      <c r="HL25" s="210"/>
      <c r="HM25" s="210"/>
      <c r="HN25" s="210"/>
      <c r="HO25" s="210"/>
      <c r="HP25" s="210"/>
      <c r="HQ25" s="210"/>
      <c r="HR25" s="210"/>
      <c r="HS25" s="210"/>
      <c r="HT25" s="210"/>
      <c r="HU25" s="210"/>
      <c r="HV25" s="210"/>
      <c r="HW25" s="210"/>
      <c r="HX25" s="210"/>
      <c r="HY25" s="210"/>
      <c r="HZ25" s="210"/>
      <c r="IA25" s="210"/>
      <c r="IB25" s="210"/>
      <c r="IC25" s="210"/>
      <c r="ID25" s="210"/>
      <c r="IE25" s="210"/>
      <c r="IF25" s="210"/>
      <c r="IG25" s="210"/>
      <c r="IH25" s="210"/>
      <c r="II25" s="210"/>
      <c r="IJ25" s="210"/>
      <c r="IK25" s="210"/>
      <c r="IL25" s="210"/>
      <c r="IM25" s="210"/>
      <c r="IN25" s="210"/>
      <c r="IO25" s="210"/>
      <c r="IP25" s="210"/>
      <c r="IQ25" s="210"/>
      <c r="IR25" s="210"/>
      <c r="IS25" s="210"/>
      <c r="IT25" s="210"/>
      <c r="IU25" s="21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workbookViewId="0" topLeftCell="A1">
      <selection activeCell="D29" sqref="D29"/>
    </sheetView>
  </sheetViews>
  <sheetFormatPr defaultColWidth="9.16015625" defaultRowHeight="11.25"/>
  <cols>
    <col min="1" max="3" width="5.33203125" style="142" customWidth="1"/>
    <col min="4" max="4" width="77.83203125" style="142" customWidth="1"/>
    <col min="5" max="5" width="18.16015625" style="142" customWidth="1"/>
    <col min="6" max="6" width="18.83203125" style="142" customWidth="1"/>
    <col min="7" max="8" width="15.5" style="142" customWidth="1"/>
    <col min="9" max="9" width="15.33203125" style="142" customWidth="1"/>
    <col min="10" max="10" width="18.33203125" style="142" customWidth="1"/>
    <col min="11" max="11" width="15.16015625" style="142" customWidth="1"/>
    <col min="12" max="12" width="16" style="142" customWidth="1"/>
    <col min="13" max="13" width="17.16015625" style="142" customWidth="1"/>
    <col min="14" max="14" width="18.16015625" style="142" customWidth="1"/>
    <col min="15" max="254" width="9.16015625" style="140" customWidth="1"/>
  </cols>
  <sheetData>
    <row r="1" spans="1:14" s="140" customFormat="1" ht="15.75" customHeight="1">
      <c r="A1" s="143"/>
      <c r="B1" s="143"/>
      <c r="C1" s="144"/>
      <c r="D1" s="145"/>
      <c r="E1" s="145"/>
      <c r="F1" s="146"/>
      <c r="G1" s="146"/>
      <c r="H1" s="146"/>
      <c r="I1" s="146"/>
      <c r="J1" s="146"/>
      <c r="K1" s="146"/>
      <c r="L1" s="146"/>
      <c r="M1" s="146"/>
      <c r="N1" s="165"/>
    </row>
    <row r="2" spans="1:14" s="140" customFormat="1" ht="25.5" customHeight="1">
      <c r="A2" s="147" t="s">
        <v>68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140" customFormat="1" ht="17.25" customHeight="1">
      <c r="A3" s="148"/>
      <c r="B3" s="148"/>
      <c r="C3" s="148"/>
      <c r="D3" s="149"/>
      <c r="E3" s="149"/>
      <c r="F3" s="150"/>
      <c r="G3" s="150"/>
      <c r="H3" s="150"/>
      <c r="I3" s="150"/>
      <c r="J3" s="150"/>
      <c r="K3" s="150"/>
      <c r="L3" s="150"/>
      <c r="M3" s="150"/>
      <c r="N3" s="166" t="s">
        <v>69</v>
      </c>
    </row>
    <row r="4" spans="1:14" s="140" customFormat="1" ht="20.25" customHeight="1">
      <c r="A4" s="151" t="s">
        <v>70</v>
      </c>
      <c r="B4" s="151"/>
      <c r="C4" s="151"/>
      <c r="D4" s="152" t="s">
        <v>71</v>
      </c>
      <c r="E4" s="153" t="s">
        <v>21</v>
      </c>
      <c r="F4" s="154" t="s">
        <v>26</v>
      </c>
      <c r="G4" s="155" t="s">
        <v>72</v>
      </c>
      <c r="H4" s="156" t="s">
        <v>28</v>
      </c>
      <c r="I4" s="155" t="s">
        <v>73</v>
      </c>
      <c r="J4" s="155" t="s">
        <v>30</v>
      </c>
      <c r="K4" s="155" t="s">
        <v>74</v>
      </c>
      <c r="L4" s="155" t="s">
        <v>32</v>
      </c>
      <c r="M4" s="167" t="s">
        <v>33</v>
      </c>
      <c r="N4" s="155" t="s">
        <v>75</v>
      </c>
    </row>
    <row r="5" spans="1:14" s="140" customFormat="1" ht="39" customHeight="1">
      <c r="A5" s="157" t="s">
        <v>76</v>
      </c>
      <c r="B5" s="158" t="s">
        <v>77</v>
      </c>
      <c r="C5" s="158" t="s">
        <v>78</v>
      </c>
      <c r="D5" s="152"/>
      <c r="E5" s="153"/>
      <c r="F5" s="154"/>
      <c r="G5" s="155"/>
      <c r="H5" s="159"/>
      <c r="I5" s="155"/>
      <c r="J5" s="155"/>
      <c r="K5" s="155"/>
      <c r="L5" s="155"/>
      <c r="M5" s="168"/>
      <c r="N5" s="155"/>
    </row>
    <row r="6" spans="1:14" s="140" customFormat="1" ht="18" customHeight="1">
      <c r="A6" s="160" t="s">
        <v>79</v>
      </c>
      <c r="B6" s="161" t="s">
        <v>79</v>
      </c>
      <c r="C6" s="161" t="s">
        <v>79</v>
      </c>
      <c r="D6" s="162" t="s">
        <v>79</v>
      </c>
      <c r="E6" s="162">
        <v>1</v>
      </c>
      <c r="F6" s="162">
        <v>2</v>
      </c>
      <c r="G6" s="162">
        <v>3</v>
      </c>
      <c r="H6" s="162"/>
      <c r="I6" s="162">
        <v>4</v>
      </c>
      <c r="J6" s="162">
        <v>5</v>
      </c>
      <c r="K6" s="162">
        <v>6</v>
      </c>
      <c r="L6" s="162">
        <v>7</v>
      </c>
      <c r="M6" s="162">
        <v>8</v>
      </c>
      <c r="N6" s="162">
        <v>11</v>
      </c>
    </row>
    <row r="7" spans="1:15" s="141" customFormat="1" ht="15.75" customHeight="1">
      <c r="A7" s="154"/>
      <c r="B7" s="154"/>
      <c r="C7" s="154"/>
      <c r="D7" s="163" t="s">
        <v>21</v>
      </c>
      <c r="E7" s="164">
        <f aca="true" t="shared" si="0" ref="E7:E12">SUM(F7:N7)</f>
        <v>271.96</v>
      </c>
      <c r="F7" s="164">
        <f>SUM(F8:F12)</f>
        <v>271.96</v>
      </c>
      <c r="G7" s="164">
        <f aca="true" t="shared" si="1" ref="G7:N7">SUM(G8:G12)</f>
        <v>0</v>
      </c>
      <c r="H7" s="164">
        <f t="shared" si="1"/>
        <v>0</v>
      </c>
      <c r="I7" s="164">
        <f t="shared" si="1"/>
        <v>0</v>
      </c>
      <c r="J7" s="164">
        <f t="shared" si="1"/>
        <v>0</v>
      </c>
      <c r="K7" s="164">
        <f t="shared" si="1"/>
        <v>0</v>
      </c>
      <c r="L7" s="164">
        <f t="shared" si="1"/>
        <v>0</v>
      </c>
      <c r="M7" s="164">
        <f t="shared" si="1"/>
        <v>0</v>
      </c>
      <c r="N7" s="164">
        <f t="shared" si="1"/>
        <v>0</v>
      </c>
      <c r="O7" s="169"/>
    </row>
    <row r="8" spans="1:14" s="140" customFormat="1" ht="15.75" customHeight="1">
      <c r="A8" s="93" t="s">
        <v>80</v>
      </c>
      <c r="B8" s="93" t="s">
        <v>81</v>
      </c>
      <c r="C8" s="94" t="s">
        <v>81</v>
      </c>
      <c r="D8" s="95" t="s">
        <v>82</v>
      </c>
      <c r="E8" s="164">
        <f t="shared" si="0"/>
        <v>213.54000000000002</v>
      </c>
      <c r="F8" s="164">
        <v>213.54000000000002</v>
      </c>
      <c r="G8" s="164"/>
      <c r="H8" s="164"/>
      <c r="I8" s="164"/>
      <c r="J8" s="164"/>
      <c r="K8" s="164"/>
      <c r="L8" s="164"/>
      <c r="M8" s="164"/>
      <c r="N8" s="164"/>
    </row>
    <row r="9" spans="1:14" s="140" customFormat="1" ht="15.75" customHeight="1">
      <c r="A9" s="93" t="s">
        <v>83</v>
      </c>
      <c r="B9" s="93" t="s">
        <v>84</v>
      </c>
      <c r="C9" s="94" t="s">
        <v>84</v>
      </c>
      <c r="D9" s="95" t="s">
        <v>85</v>
      </c>
      <c r="E9" s="164">
        <f t="shared" si="0"/>
        <v>26.46</v>
      </c>
      <c r="F9" s="164">
        <v>26.46</v>
      </c>
      <c r="G9" s="164"/>
      <c r="H9" s="164"/>
      <c r="I9" s="164"/>
      <c r="J9" s="164"/>
      <c r="K9" s="164"/>
      <c r="L9" s="164"/>
      <c r="M9" s="164"/>
      <c r="N9" s="164"/>
    </row>
    <row r="10" spans="1:14" s="140" customFormat="1" ht="15.75" customHeight="1">
      <c r="A10" s="93" t="s">
        <v>86</v>
      </c>
      <c r="B10" s="93" t="s">
        <v>87</v>
      </c>
      <c r="C10" s="94" t="s">
        <v>81</v>
      </c>
      <c r="D10" s="98" t="s">
        <v>88</v>
      </c>
      <c r="E10" s="164">
        <f t="shared" si="0"/>
        <v>9.92</v>
      </c>
      <c r="F10" s="164">
        <v>9.92</v>
      </c>
      <c r="G10" s="164"/>
      <c r="H10" s="164"/>
      <c r="I10" s="164"/>
      <c r="J10" s="164"/>
      <c r="K10" s="164"/>
      <c r="L10" s="164"/>
      <c r="M10" s="164"/>
      <c r="N10" s="164"/>
    </row>
    <row r="11" spans="1:14" s="140" customFormat="1" ht="15.75" customHeight="1">
      <c r="A11" s="93" t="s">
        <v>89</v>
      </c>
      <c r="B11" s="93" t="s">
        <v>90</v>
      </c>
      <c r="C11" s="94" t="s">
        <v>81</v>
      </c>
      <c r="D11" s="98" t="s">
        <v>91</v>
      </c>
      <c r="E11" s="164">
        <f t="shared" si="0"/>
        <v>16.7</v>
      </c>
      <c r="F11" s="164">
        <v>16.7</v>
      </c>
      <c r="G11" s="164"/>
      <c r="H11" s="164"/>
      <c r="I11" s="164"/>
      <c r="J11" s="164"/>
      <c r="K11" s="164"/>
      <c r="L11" s="164"/>
      <c r="M11" s="164"/>
      <c r="N11" s="164"/>
    </row>
    <row r="12" spans="1:14" s="140" customFormat="1" ht="15.75" customHeight="1">
      <c r="A12" s="93" t="s">
        <v>83</v>
      </c>
      <c r="B12" s="93" t="s">
        <v>84</v>
      </c>
      <c r="C12" s="94" t="s">
        <v>81</v>
      </c>
      <c r="D12" s="98" t="s">
        <v>92</v>
      </c>
      <c r="E12" s="164">
        <f t="shared" si="0"/>
        <v>5.34</v>
      </c>
      <c r="F12" s="164">
        <v>5.34</v>
      </c>
      <c r="G12" s="164"/>
      <c r="H12" s="164"/>
      <c r="I12" s="164"/>
      <c r="J12" s="164"/>
      <c r="K12" s="164"/>
      <c r="L12" s="164"/>
      <c r="M12" s="164"/>
      <c r="N12" s="164"/>
    </row>
    <row r="13" spans="9:13" s="140" customFormat="1" ht="20.25" customHeight="1">
      <c r="I13" s="141"/>
      <c r="J13" s="141"/>
      <c r="K13" s="142"/>
      <c r="L13" s="142"/>
      <c r="M13" s="142"/>
    </row>
    <row r="14" spans="11:13" s="140" customFormat="1" ht="20.25" customHeight="1">
      <c r="K14" s="142"/>
      <c r="L14" s="142"/>
      <c r="M14" s="142"/>
    </row>
    <row r="15" spans="11:13" s="140" customFormat="1" ht="10.5">
      <c r="K15" s="142"/>
      <c r="L15" s="142"/>
      <c r="M15" s="142"/>
    </row>
    <row r="16" spans="1:14" s="140" customFormat="1" ht="10.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s="140" customFormat="1" ht="10.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s="140" customFormat="1" ht="10.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s="140" customFormat="1" ht="10.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  <row r="20" spans="1:14" s="140" customFormat="1" ht="10.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E7" sqref="E7:E11"/>
    </sheetView>
  </sheetViews>
  <sheetFormatPr defaultColWidth="9.16015625" defaultRowHeight="11.25"/>
  <cols>
    <col min="1" max="1" width="9" style="74" customWidth="1"/>
    <col min="2" max="2" width="8" style="74" customWidth="1"/>
    <col min="3" max="3" width="8.5" style="74" customWidth="1"/>
    <col min="4" max="4" width="32.33203125" style="74" customWidth="1"/>
    <col min="5" max="5" width="20.16015625" style="74" customWidth="1"/>
    <col min="6" max="6" width="23.83203125" style="74" customWidth="1"/>
    <col min="7" max="9" width="19.16015625" style="74" customWidth="1"/>
    <col min="10" max="12" width="9.16015625" style="74" customWidth="1"/>
    <col min="13" max="13" width="10" style="74" bestFit="1" customWidth="1"/>
    <col min="14" max="249" width="9.16015625" style="74" customWidth="1"/>
    <col min="250" max="16384" width="9.16015625" style="110" customWidth="1"/>
  </cols>
  <sheetData>
    <row r="1" spans="1:5" s="74" customFormat="1" ht="18.75" customHeight="1">
      <c r="A1" s="77"/>
      <c r="B1" s="78"/>
      <c r="E1" s="79"/>
    </row>
    <row r="2" spans="1:9" s="74" customFormat="1" ht="25.5" customHeight="1">
      <c r="A2" s="80" t="s">
        <v>93</v>
      </c>
      <c r="B2" s="80"/>
      <c r="C2" s="80"/>
      <c r="D2" s="80"/>
      <c r="E2" s="80"/>
      <c r="F2" s="80"/>
      <c r="G2" s="80"/>
      <c r="H2" s="80"/>
      <c r="I2" s="80"/>
    </row>
    <row r="3" spans="2:9" s="74" customFormat="1" ht="17.25" customHeight="1">
      <c r="B3" s="76"/>
      <c r="I3" s="100" t="s">
        <v>15</v>
      </c>
    </row>
    <row r="4" spans="1:9" s="74" customFormat="1" ht="22.5" customHeight="1">
      <c r="A4" s="81" t="s">
        <v>70</v>
      </c>
      <c r="B4" s="82"/>
      <c r="C4" s="83"/>
      <c r="D4" s="84" t="s">
        <v>94</v>
      </c>
      <c r="E4" s="85" t="s">
        <v>95</v>
      </c>
      <c r="F4" s="102" t="s">
        <v>96</v>
      </c>
      <c r="G4" s="103"/>
      <c r="H4" s="103"/>
      <c r="I4" s="85" t="s">
        <v>97</v>
      </c>
    </row>
    <row r="5" spans="1:9" s="74" customFormat="1" ht="31.5" customHeight="1">
      <c r="A5" s="87" t="s">
        <v>76</v>
      </c>
      <c r="B5" s="87" t="s">
        <v>77</v>
      </c>
      <c r="C5" s="88" t="s">
        <v>78</v>
      </c>
      <c r="D5" s="89"/>
      <c r="E5" s="85"/>
      <c r="F5" s="88" t="s">
        <v>98</v>
      </c>
      <c r="G5" s="101" t="s">
        <v>99</v>
      </c>
      <c r="H5" s="138" t="s">
        <v>100</v>
      </c>
      <c r="I5" s="85"/>
    </row>
    <row r="6" spans="1:9" s="74" customFormat="1" ht="31.5" customHeight="1">
      <c r="A6" s="90" t="s">
        <v>79</v>
      </c>
      <c r="B6" s="90" t="s">
        <v>79</v>
      </c>
      <c r="C6" s="91" t="s">
        <v>79</v>
      </c>
      <c r="D6" s="92"/>
      <c r="E6" s="91">
        <f aca="true" t="shared" si="0" ref="E6:E11">SUM(F6:I6)</f>
        <v>271.96000000000004</v>
      </c>
      <c r="F6" s="139">
        <f>SUM(F7:F11)</f>
        <v>220.35</v>
      </c>
      <c r="G6" s="139">
        <f>SUM(G7:G11)</f>
        <v>5.34</v>
      </c>
      <c r="H6" s="139">
        <f>SUM(H7:H11)</f>
        <v>16.27</v>
      </c>
      <c r="I6" s="91">
        <f>SUM(I7:I11)</f>
        <v>30</v>
      </c>
    </row>
    <row r="7" spans="1:9" s="75" customFormat="1" ht="27.75" customHeight="1">
      <c r="A7" s="93" t="s">
        <v>80</v>
      </c>
      <c r="B7" s="93" t="s">
        <v>81</v>
      </c>
      <c r="C7" s="94" t="s">
        <v>81</v>
      </c>
      <c r="D7" s="95" t="s">
        <v>82</v>
      </c>
      <c r="E7" s="91">
        <f t="shared" si="0"/>
        <v>213.54000000000002</v>
      </c>
      <c r="F7" s="96">
        <v>167.27</v>
      </c>
      <c r="G7" s="96"/>
      <c r="H7" s="96">
        <f>'部门收支预算总表'!D9</f>
        <v>16.27</v>
      </c>
      <c r="I7" s="96">
        <f>'部门收支预算总表'!D11</f>
        <v>30</v>
      </c>
    </row>
    <row r="8" spans="1:9" s="75" customFormat="1" ht="27.75" customHeight="1">
      <c r="A8" s="93" t="s">
        <v>83</v>
      </c>
      <c r="B8" s="93" t="s">
        <v>84</v>
      </c>
      <c r="C8" s="94" t="s">
        <v>84</v>
      </c>
      <c r="D8" s="95" t="s">
        <v>85</v>
      </c>
      <c r="E8" s="91">
        <f t="shared" si="0"/>
        <v>26.46</v>
      </c>
      <c r="F8" s="91">
        <v>26.46</v>
      </c>
      <c r="G8" s="96"/>
      <c r="H8" s="96"/>
      <c r="I8" s="97"/>
    </row>
    <row r="9" spans="1:9" s="75" customFormat="1" ht="27.75" customHeight="1">
      <c r="A9" s="93" t="s">
        <v>86</v>
      </c>
      <c r="B9" s="93" t="s">
        <v>87</v>
      </c>
      <c r="C9" s="94" t="s">
        <v>81</v>
      </c>
      <c r="D9" s="98" t="s">
        <v>88</v>
      </c>
      <c r="E9" s="91">
        <f t="shared" si="0"/>
        <v>9.92</v>
      </c>
      <c r="F9" s="91">
        <v>9.92</v>
      </c>
      <c r="H9" s="96"/>
      <c r="I9" s="96"/>
    </row>
    <row r="10" spans="1:9" s="76" customFormat="1" ht="27.75" customHeight="1">
      <c r="A10" s="93" t="s">
        <v>89</v>
      </c>
      <c r="B10" s="93" t="s">
        <v>90</v>
      </c>
      <c r="C10" s="94" t="s">
        <v>81</v>
      </c>
      <c r="D10" s="98" t="s">
        <v>91</v>
      </c>
      <c r="E10" s="91">
        <f t="shared" si="0"/>
        <v>16.7</v>
      </c>
      <c r="F10" s="91">
        <v>16.7</v>
      </c>
      <c r="G10" s="96"/>
      <c r="H10" s="96"/>
      <c r="I10" s="96"/>
    </row>
    <row r="11" spans="1:9" s="76" customFormat="1" ht="27.75" customHeight="1">
      <c r="A11" s="93" t="s">
        <v>83</v>
      </c>
      <c r="B11" s="93" t="s">
        <v>84</v>
      </c>
      <c r="C11" s="94" t="s">
        <v>81</v>
      </c>
      <c r="D11" s="98" t="s">
        <v>92</v>
      </c>
      <c r="E11" s="91">
        <f t="shared" si="0"/>
        <v>5.34</v>
      </c>
      <c r="F11" s="96"/>
      <c r="G11" s="96">
        <f>'部门收支预算总表'!D10</f>
        <v>5.34</v>
      </c>
      <c r="H11" s="96"/>
      <c r="I11" s="96"/>
    </row>
    <row r="12" s="74" customFormat="1" ht="10.5"/>
    <row r="13" s="74" customFormat="1" ht="10.5"/>
    <row r="14" s="74" customFormat="1" ht="10.5"/>
    <row r="15" s="74" customFormat="1" ht="10.5"/>
    <row r="16" s="74" customFormat="1" ht="10.5"/>
    <row r="17" s="74" customFormat="1" ht="10.5"/>
    <row r="18" s="74" customFormat="1" ht="10.5"/>
    <row r="19" s="74" customFormat="1" ht="10.5"/>
    <row r="20" s="74" customFormat="1" ht="10.5"/>
    <row r="21" s="74" customFormat="1" ht="10.5"/>
    <row r="22" s="74" customFormat="1" ht="10.5"/>
    <row r="23" s="74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14" sqref="D14"/>
    </sheetView>
  </sheetViews>
  <sheetFormatPr defaultColWidth="9.16015625" defaultRowHeight="11.25"/>
  <cols>
    <col min="1" max="1" width="40.33203125" style="109" customWidth="1"/>
    <col min="2" max="4" width="36.66015625" style="109" customWidth="1"/>
    <col min="5" max="242" width="9.16015625" style="109" customWidth="1"/>
    <col min="243" max="16384" width="9.16015625" style="110" customWidth="1"/>
  </cols>
  <sheetData>
    <row r="1" spans="1:241" ht="24.75" customHeight="1">
      <c r="A1" s="111"/>
      <c r="B1" s="112"/>
      <c r="C1" s="112"/>
      <c r="D1" s="112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</row>
    <row r="2" spans="1:241" ht="24.75" customHeight="1">
      <c r="A2" s="114" t="s">
        <v>101</v>
      </c>
      <c r="B2" s="114"/>
      <c r="C2" s="114"/>
      <c r="D2" s="114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</row>
    <row r="3" spans="1:241" ht="24.75" customHeight="1">
      <c r="A3" s="115"/>
      <c r="D3" s="116" t="s">
        <v>15</v>
      </c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</row>
    <row r="4" spans="1:241" ht="24.75" customHeight="1">
      <c r="A4" s="117" t="s">
        <v>18</v>
      </c>
      <c r="B4" s="117" t="s">
        <v>19</v>
      </c>
      <c r="C4" s="117" t="s">
        <v>20</v>
      </c>
      <c r="D4" s="118" t="s">
        <v>21</v>
      </c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</row>
    <row r="5" spans="1:241" ht="41.25" customHeight="1">
      <c r="A5" s="117"/>
      <c r="B5" s="119"/>
      <c r="C5" s="117"/>
      <c r="D5" s="118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</row>
    <row r="6" spans="1:241" s="108" customFormat="1" ht="24.75" customHeight="1">
      <c r="A6" s="120" t="s">
        <v>37</v>
      </c>
      <c r="B6" s="121">
        <f>'部门收支预算总表'!B7</f>
        <v>271.96000000000004</v>
      </c>
      <c r="C6" s="122" t="s">
        <v>38</v>
      </c>
      <c r="D6" s="121">
        <f>SUM(D7:D9)</f>
        <v>241.96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</row>
    <row r="7" spans="1:241" s="108" customFormat="1" ht="24.75" customHeight="1">
      <c r="A7" s="120" t="s">
        <v>39</v>
      </c>
      <c r="B7" s="121"/>
      <c r="C7" s="124" t="s">
        <v>40</v>
      </c>
      <c r="D7" s="121">
        <f>'部门收支预算总表'!D8</f>
        <v>220.35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</row>
    <row r="8" spans="1:241" s="108" customFormat="1" ht="24.75" customHeight="1">
      <c r="A8" s="120" t="s">
        <v>41</v>
      </c>
      <c r="B8" s="121"/>
      <c r="C8" s="125" t="s">
        <v>42</v>
      </c>
      <c r="D8" s="121">
        <f>'部门收支预算总表'!D9</f>
        <v>16.27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</row>
    <row r="9" spans="1:241" s="108" customFormat="1" ht="24.75" customHeight="1">
      <c r="A9" s="120" t="s">
        <v>43</v>
      </c>
      <c r="B9" s="121"/>
      <c r="C9" s="125" t="s">
        <v>44</v>
      </c>
      <c r="D9" s="121">
        <f>'部门收支预算总表'!D10</f>
        <v>5.34</v>
      </c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</row>
    <row r="10" spans="1:241" s="108" customFormat="1" ht="24.75" customHeight="1">
      <c r="A10" s="120" t="s">
        <v>45</v>
      </c>
      <c r="B10" s="121"/>
      <c r="C10" s="125" t="s">
        <v>46</v>
      </c>
      <c r="D10" s="121">
        <f>SUM(D11:D19)</f>
        <v>30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</row>
    <row r="11" spans="1:241" s="108" customFormat="1" ht="30" customHeight="1">
      <c r="A11" s="120" t="s">
        <v>47</v>
      </c>
      <c r="B11" s="121"/>
      <c r="C11" s="126" t="s">
        <v>48</v>
      </c>
      <c r="D11" s="121">
        <f>'部门收支预算总表'!D12</f>
        <v>0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</row>
    <row r="12" spans="1:241" s="108" customFormat="1" ht="24.75" customHeight="1">
      <c r="A12" s="120" t="s">
        <v>49</v>
      </c>
      <c r="B12" s="121"/>
      <c r="C12" s="127" t="s">
        <v>50</v>
      </c>
      <c r="D12" s="121">
        <f>'部门收支预算总表'!D13</f>
        <v>0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</row>
    <row r="13" spans="1:241" s="108" customFormat="1" ht="28.5" customHeight="1">
      <c r="A13" s="120" t="s">
        <v>51</v>
      </c>
      <c r="B13" s="121"/>
      <c r="C13" s="127" t="s">
        <v>52</v>
      </c>
      <c r="D13" s="121">
        <f>'部门收支预算总表'!D14</f>
        <v>30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</row>
    <row r="14" spans="1:241" s="108" customFormat="1" ht="24.75" customHeight="1">
      <c r="A14" s="128" t="s">
        <v>53</v>
      </c>
      <c r="B14" s="121"/>
      <c r="C14" s="127" t="s">
        <v>54</v>
      </c>
      <c r="D14" s="121">
        <f>'部门收支预算总表'!D15</f>
        <v>0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</row>
    <row r="15" spans="1:241" s="108" customFormat="1" ht="24.75" customHeight="1">
      <c r="A15" s="129" t="s">
        <v>55</v>
      </c>
      <c r="B15" s="130"/>
      <c r="C15" s="131" t="s">
        <v>56</v>
      </c>
      <c r="D15" s="121">
        <f>'部门收支预算总表'!D16</f>
        <v>0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</row>
    <row r="16" spans="1:241" s="108" customFormat="1" ht="24.75" customHeight="1">
      <c r="A16" s="132" t="s">
        <v>57</v>
      </c>
      <c r="B16" s="130"/>
      <c r="C16" s="131" t="s">
        <v>58</v>
      </c>
      <c r="D16" s="121">
        <f>'部门收支预算总表'!D17</f>
        <v>0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</row>
    <row r="17" spans="1:241" s="108" customFormat="1" ht="24.75" customHeight="1">
      <c r="A17" s="129" t="s">
        <v>59</v>
      </c>
      <c r="B17" s="130"/>
      <c r="C17" s="131" t="s">
        <v>60</v>
      </c>
      <c r="D17" s="121">
        <f>'部门收支预算总表'!D18</f>
        <v>0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</row>
    <row r="18" spans="1:241" ht="24" customHeight="1">
      <c r="A18" s="132"/>
      <c r="B18" s="130"/>
      <c r="C18" s="133" t="s">
        <v>61</v>
      </c>
      <c r="D18" s="121">
        <f>'部门收支预算总表'!D19</f>
        <v>0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</row>
    <row r="19" spans="1:241" ht="24" customHeight="1">
      <c r="A19" s="134" t="s">
        <v>62</v>
      </c>
      <c r="B19" s="130">
        <f>SUM(B6:B18)</f>
        <v>271.96000000000004</v>
      </c>
      <c r="C19" s="133" t="s">
        <v>63</v>
      </c>
      <c r="D19" s="121">
        <f>'部门收支预算总表'!D20</f>
        <v>0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</row>
    <row r="20" spans="1:241" s="108" customFormat="1" ht="27" customHeight="1">
      <c r="A20" s="135" t="s">
        <v>64</v>
      </c>
      <c r="B20" s="130"/>
      <c r="C20" s="133"/>
      <c r="D20" s="130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</row>
    <row r="21" spans="1:241" s="108" customFormat="1" ht="24" customHeight="1">
      <c r="A21" s="135" t="s">
        <v>65</v>
      </c>
      <c r="B21" s="130"/>
      <c r="C21" s="133"/>
      <c r="D21" s="130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</row>
    <row r="22" spans="1:241" ht="20.25" customHeight="1">
      <c r="A22" s="135"/>
      <c r="B22" s="130"/>
      <c r="C22" s="133"/>
      <c r="D22" s="130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</row>
    <row r="23" spans="1:241" s="108" customFormat="1" ht="21" customHeight="1">
      <c r="A23" s="136" t="s">
        <v>66</v>
      </c>
      <c r="B23" s="130">
        <f>SUM(B19:B21)</f>
        <v>271.96000000000004</v>
      </c>
      <c r="C23" s="137" t="s">
        <v>67</v>
      </c>
      <c r="D23" s="130">
        <f>D6+D10</f>
        <v>271.96000000000004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</row>
    <row r="24" spans="6:241" ht="19.5" customHeight="1"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view="pageBreakPreview" zoomScale="85" zoomScaleSheetLayoutView="85" workbookViewId="0" topLeftCell="A1">
      <selection activeCell="M7" sqref="M7:P7"/>
    </sheetView>
  </sheetViews>
  <sheetFormatPr defaultColWidth="9.16015625" defaultRowHeight="11.25"/>
  <cols>
    <col min="1" max="1" width="9" style="74" customWidth="1"/>
    <col min="2" max="2" width="8" style="74" customWidth="1"/>
    <col min="3" max="3" width="8.5" style="74" customWidth="1"/>
    <col min="4" max="4" width="32.33203125" style="74" customWidth="1"/>
    <col min="5" max="5" width="20.16015625" style="74" customWidth="1"/>
    <col min="6" max="10" width="23.83203125" style="74" customWidth="1"/>
    <col min="11" max="17" width="19.16015625" style="74" customWidth="1"/>
    <col min="18" max="20" width="9.16015625" style="74" customWidth="1"/>
    <col min="21" max="21" width="10" style="74" bestFit="1" customWidth="1"/>
    <col min="22" max="16384" width="9.16015625" style="74" customWidth="1"/>
  </cols>
  <sheetData>
    <row r="1" spans="1:5" ht="18.75" customHeight="1">
      <c r="A1" s="77"/>
      <c r="B1" s="78"/>
      <c r="E1" s="79"/>
    </row>
    <row r="2" spans="1:17" ht="25.5" customHeight="1">
      <c r="A2" s="80" t="s">
        <v>102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17" ht="17.25" customHeight="1">
      <c r="B3" s="76"/>
      <c r="Q3" s="100" t="s">
        <v>15</v>
      </c>
    </row>
    <row r="4" spans="1:17" ht="22.5" customHeight="1">
      <c r="A4" s="81" t="s">
        <v>70</v>
      </c>
      <c r="B4" s="82"/>
      <c r="C4" s="83"/>
      <c r="D4" s="84" t="s">
        <v>94</v>
      </c>
      <c r="E4" s="85" t="s">
        <v>95</v>
      </c>
      <c r="F4" s="102" t="s">
        <v>96</v>
      </c>
      <c r="G4" s="103"/>
      <c r="H4" s="103"/>
      <c r="I4" s="103"/>
      <c r="J4" s="103"/>
      <c r="K4" s="103"/>
      <c r="L4" s="103"/>
      <c r="M4" s="103"/>
      <c r="N4" s="103"/>
      <c r="O4" s="104"/>
      <c r="P4" s="105"/>
      <c r="Q4" s="85" t="s">
        <v>97</v>
      </c>
    </row>
    <row r="5" spans="1:17" ht="31.5" customHeight="1">
      <c r="A5" s="87" t="s">
        <v>76</v>
      </c>
      <c r="B5" s="87" t="s">
        <v>77</v>
      </c>
      <c r="C5" s="88" t="s">
        <v>78</v>
      </c>
      <c r="D5" s="89"/>
      <c r="E5" s="85"/>
      <c r="F5" s="88" t="s">
        <v>98</v>
      </c>
      <c r="G5" s="88"/>
      <c r="H5" s="88"/>
      <c r="I5" s="88"/>
      <c r="J5" s="88"/>
      <c r="K5" s="88"/>
      <c r="L5" s="101" t="s">
        <v>99</v>
      </c>
      <c r="M5" s="106" t="s">
        <v>100</v>
      </c>
      <c r="N5" s="107"/>
      <c r="O5" s="107"/>
      <c r="P5" s="107"/>
      <c r="Q5" s="85"/>
    </row>
    <row r="6" spans="1:17" ht="27" customHeight="1">
      <c r="A6" s="88"/>
      <c r="B6" s="88"/>
      <c r="C6" s="88"/>
      <c r="D6" s="89"/>
      <c r="E6" s="85"/>
      <c r="F6" s="88" t="s">
        <v>103</v>
      </c>
      <c r="G6" s="88" t="s">
        <v>104</v>
      </c>
      <c r="H6" s="88" t="s">
        <v>105</v>
      </c>
      <c r="I6" s="88" t="s">
        <v>106</v>
      </c>
      <c r="J6" s="88" t="s">
        <v>107</v>
      </c>
      <c r="K6" s="88" t="s">
        <v>91</v>
      </c>
      <c r="L6" s="101" t="s">
        <v>108</v>
      </c>
      <c r="M6" s="84" t="s">
        <v>109</v>
      </c>
      <c r="N6" s="84" t="s">
        <v>110</v>
      </c>
      <c r="O6" s="84" t="s">
        <v>111</v>
      </c>
      <c r="P6" s="84" t="s">
        <v>112</v>
      </c>
      <c r="Q6" s="85"/>
    </row>
    <row r="7" spans="1:17" ht="31.5" customHeight="1">
      <c r="A7" s="90" t="s">
        <v>79</v>
      </c>
      <c r="B7" s="90" t="s">
        <v>79</v>
      </c>
      <c r="C7" s="91" t="s">
        <v>79</v>
      </c>
      <c r="D7" s="92"/>
      <c r="E7" s="91">
        <f aca="true" t="shared" si="0" ref="E7:E12">SUM(F7:Q7)</f>
        <v>271.96</v>
      </c>
      <c r="F7" s="91">
        <f>SUM(F8:F12)</f>
        <v>132.29</v>
      </c>
      <c r="G7" s="91">
        <f aca="true" t="shared" si="1" ref="G7:Q7">SUM(G8:G12)</f>
        <v>33</v>
      </c>
      <c r="H7" s="91">
        <f>SUM(H9:H12)</f>
        <v>26.46</v>
      </c>
      <c r="I7" s="91">
        <f>SUM(I9:I12)</f>
        <v>9.92</v>
      </c>
      <c r="J7" s="91">
        <f t="shared" si="1"/>
        <v>1.98</v>
      </c>
      <c r="K7" s="91">
        <f>SUM(K9:K12)</f>
        <v>16.7</v>
      </c>
      <c r="L7" s="91">
        <f t="shared" si="1"/>
        <v>5.34</v>
      </c>
      <c r="M7" s="91">
        <f t="shared" si="1"/>
        <v>3.78</v>
      </c>
      <c r="N7" s="91">
        <f t="shared" si="1"/>
        <v>0.54</v>
      </c>
      <c r="O7" s="91">
        <f t="shared" si="1"/>
        <v>11.05</v>
      </c>
      <c r="P7" s="91">
        <f t="shared" si="1"/>
        <v>0.9</v>
      </c>
      <c r="Q7" s="91">
        <f t="shared" si="1"/>
        <v>30</v>
      </c>
    </row>
    <row r="8" spans="1:17" s="75" customFormat="1" ht="27.75" customHeight="1">
      <c r="A8" s="93" t="s">
        <v>80</v>
      </c>
      <c r="B8" s="93" t="s">
        <v>81</v>
      </c>
      <c r="C8" s="94" t="s">
        <v>81</v>
      </c>
      <c r="D8" s="95" t="s">
        <v>82</v>
      </c>
      <c r="E8" s="91">
        <f t="shared" si="0"/>
        <v>213.54</v>
      </c>
      <c r="F8" s="96">
        <v>132.29</v>
      </c>
      <c r="G8" s="96">
        <v>33</v>
      </c>
      <c r="H8" s="97"/>
      <c r="I8" s="97"/>
      <c r="J8" s="96">
        <v>1.98</v>
      </c>
      <c r="K8" s="97"/>
      <c r="L8" s="96"/>
      <c r="M8" s="96">
        <v>3.78</v>
      </c>
      <c r="N8" s="96">
        <v>0.54</v>
      </c>
      <c r="O8" s="96">
        <v>11.05</v>
      </c>
      <c r="P8" s="96">
        <v>0.9</v>
      </c>
      <c r="Q8" s="96">
        <v>30</v>
      </c>
    </row>
    <row r="9" spans="1:17" s="75" customFormat="1" ht="30.75" customHeight="1">
      <c r="A9" s="93" t="s">
        <v>83</v>
      </c>
      <c r="B9" s="93" t="s">
        <v>84</v>
      </c>
      <c r="C9" s="94" t="s">
        <v>84</v>
      </c>
      <c r="D9" s="95" t="s">
        <v>85</v>
      </c>
      <c r="E9" s="91">
        <f t="shared" si="0"/>
        <v>26.46</v>
      </c>
      <c r="F9" s="96"/>
      <c r="G9" s="96"/>
      <c r="H9" s="96">
        <v>26.46</v>
      </c>
      <c r="I9" s="96"/>
      <c r="J9" s="96"/>
      <c r="K9" s="96"/>
      <c r="L9" s="97"/>
      <c r="M9" s="96"/>
      <c r="N9" s="96"/>
      <c r="O9" s="96"/>
      <c r="P9" s="96"/>
      <c r="Q9" s="96"/>
    </row>
    <row r="10" spans="1:17" s="76" customFormat="1" ht="30.75" customHeight="1">
      <c r="A10" s="93" t="s">
        <v>86</v>
      </c>
      <c r="B10" s="93" t="s">
        <v>87</v>
      </c>
      <c r="C10" s="94" t="s">
        <v>81</v>
      </c>
      <c r="D10" s="98" t="s">
        <v>88</v>
      </c>
      <c r="E10" s="91">
        <f t="shared" si="0"/>
        <v>9.92</v>
      </c>
      <c r="F10" s="96"/>
      <c r="G10" s="96"/>
      <c r="H10" s="96"/>
      <c r="I10" s="96">
        <v>9.92</v>
      </c>
      <c r="J10" s="96"/>
      <c r="K10" s="96"/>
      <c r="L10" s="96"/>
      <c r="M10" s="96"/>
      <c r="N10" s="96"/>
      <c r="O10" s="96"/>
      <c r="P10" s="96"/>
      <c r="Q10" s="96"/>
    </row>
    <row r="11" spans="1:17" s="76" customFormat="1" ht="30.75" customHeight="1">
      <c r="A11" s="93" t="s">
        <v>89</v>
      </c>
      <c r="B11" s="93" t="s">
        <v>90</v>
      </c>
      <c r="C11" s="94" t="s">
        <v>81</v>
      </c>
      <c r="D11" s="98" t="s">
        <v>91</v>
      </c>
      <c r="E11" s="91">
        <f t="shared" si="0"/>
        <v>16.7</v>
      </c>
      <c r="F11" s="96"/>
      <c r="G11" s="96"/>
      <c r="H11" s="96"/>
      <c r="I11" s="96"/>
      <c r="J11" s="96"/>
      <c r="K11" s="96">
        <v>16.7</v>
      </c>
      <c r="L11" s="96"/>
      <c r="M11" s="96"/>
      <c r="N11" s="96"/>
      <c r="O11" s="96"/>
      <c r="P11" s="96"/>
      <c r="Q11" s="96"/>
    </row>
    <row r="12" spans="1:17" ht="30.75" customHeight="1">
      <c r="A12" s="93" t="s">
        <v>83</v>
      </c>
      <c r="B12" s="93" t="s">
        <v>84</v>
      </c>
      <c r="C12" s="94" t="s">
        <v>81</v>
      </c>
      <c r="D12" s="98" t="s">
        <v>92</v>
      </c>
      <c r="E12" s="91">
        <f t="shared" si="0"/>
        <v>5.34</v>
      </c>
      <c r="F12" s="99"/>
      <c r="G12" s="99"/>
      <c r="H12" s="99"/>
      <c r="I12" s="99"/>
      <c r="J12" s="99"/>
      <c r="K12" s="99"/>
      <c r="L12" s="96">
        <v>5.34</v>
      </c>
      <c r="M12" s="99"/>
      <c r="N12" s="99"/>
      <c r="O12" s="99"/>
      <c r="P12" s="99"/>
      <c r="Q12" s="99"/>
    </row>
    <row r="13" ht="30.75" customHeight="1"/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SheetLayoutView="100" workbookViewId="0" topLeftCell="B1">
      <selection activeCell="F8" sqref="F8:P12"/>
    </sheetView>
  </sheetViews>
  <sheetFormatPr defaultColWidth="9.16015625" defaultRowHeight="11.25"/>
  <cols>
    <col min="1" max="1" width="9" style="74" customWidth="1"/>
    <col min="2" max="2" width="8" style="74" customWidth="1"/>
    <col min="3" max="3" width="8.5" style="74" customWidth="1"/>
    <col min="4" max="4" width="32.33203125" style="74" customWidth="1"/>
    <col min="5" max="5" width="20.16015625" style="74" customWidth="1"/>
    <col min="6" max="10" width="23.83203125" style="74" customWidth="1"/>
    <col min="11" max="16" width="19.16015625" style="74" customWidth="1"/>
    <col min="17" max="19" width="9.16015625" style="74" customWidth="1"/>
    <col min="20" max="20" width="10" style="74" bestFit="1" customWidth="1"/>
    <col min="21" max="16384" width="9.16015625" style="74" customWidth="1"/>
  </cols>
  <sheetData>
    <row r="1" spans="1:5" s="74" customFormat="1" ht="18.75" customHeight="1">
      <c r="A1" s="77"/>
      <c r="B1" s="78"/>
      <c r="E1" s="79"/>
    </row>
    <row r="2" spans="1:16" s="74" customFormat="1" ht="25.5" customHeight="1">
      <c r="A2" s="80" t="s">
        <v>113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s="74" customFormat="1" ht="17.25" customHeight="1">
      <c r="B3" s="76"/>
      <c r="P3" s="100" t="s">
        <v>15</v>
      </c>
    </row>
    <row r="4" spans="1:16" s="74" customFormat="1" ht="22.5" customHeight="1">
      <c r="A4" s="81" t="s">
        <v>70</v>
      </c>
      <c r="B4" s="82"/>
      <c r="C4" s="83"/>
      <c r="D4" s="84" t="s">
        <v>94</v>
      </c>
      <c r="E4" s="85" t="s">
        <v>95</v>
      </c>
      <c r="F4" s="86" t="s">
        <v>96</v>
      </c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74" customFormat="1" ht="31.5" customHeight="1">
      <c r="A5" s="87" t="s">
        <v>76</v>
      </c>
      <c r="B5" s="87" t="s">
        <v>77</v>
      </c>
      <c r="C5" s="88" t="s">
        <v>78</v>
      </c>
      <c r="D5" s="89"/>
      <c r="E5" s="85"/>
      <c r="F5" s="88" t="s">
        <v>98</v>
      </c>
      <c r="G5" s="88"/>
      <c r="H5" s="88"/>
      <c r="I5" s="88"/>
      <c r="J5" s="88"/>
      <c r="K5" s="88"/>
      <c r="L5" s="101" t="s">
        <v>99</v>
      </c>
      <c r="M5" s="88" t="s">
        <v>100</v>
      </c>
      <c r="N5" s="88"/>
      <c r="O5" s="88"/>
      <c r="P5" s="88"/>
    </row>
    <row r="6" spans="1:16" s="74" customFormat="1" ht="27" customHeight="1">
      <c r="A6" s="88"/>
      <c r="B6" s="88"/>
      <c r="C6" s="88"/>
      <c r="D6" s="89"/>
      <c r="E6" s="85"/>
      <c r="F6" s="88" t="s">
        <v>103</v>
      </c>
      <c r="G6" s="88" t="s">
        <v>104</v>
      </c>
      <c r="H6" s="88" t="s">
        <v>105</v>
      </c>
      <c r="I6" s="88" t="s">
        <v>106</v>
      </c>
      <c r="J6" s="88" t="s">
        <v>107</v>
      </c>
      <c r="K6" s="88" t="s">
        <v>91</v>
      </c>
      <c r="L6" s="101" t="s">
        <v>108</v>
      </c>
      <c r="M6" s="88" t="s">
        <v>109</v>
      </c>
      <c r="N6" s="88" t="s">
        <v>110</v>
      </c>
      <c r="O6" s="88" t="s">
        <v>111</v>
      </c>
      <c r="P6" s="88" t="s">
        <v>112</v>
      </c>
    </row>
    <row r="7" spans="1:16" s="74" customFormat="1" ht="31.5" customHeight="1">
      <c r="A7" s="90" t="s">
        <v>79</v>
      </c>
      <c r="B7" s="90" t="s">
        <v>79</v>
      </c>
      <c r="C7" s="91" t="s">
        <v>79</v>
      </c>
      <c r="D7" s="92"/>
      <c r="E7" s="91">
        <f aca="true" t="shared" si="0" ref="E7:E12">SUM(F7:P7)</f>
        <v>241.95999999999998</v>
      </c>
      <c r="F7" s="91">
        <f aca="true" t="shared" si="1" ref="F7:J7">SUM(F8:F12)</f>
        <v>132.29</v>
      </c>
      <c r="G7" s="91">
        <f t="shared" si="1"/>
        <v>33</v>
      </c>
      <c r="H7" s="91">
        <f aca="true" t="shared" si="2" ref="H7:K7">SUM(H9:H12)</f>
        <v>26.46</v>
      </c>
      <c r="I7" s="91">
        <f t="shared" si="2"/>
        <v>9.92</v>
      </c>
      <c r="J7" s="91">
        <f t="shared" si="1"/>
        <v>1.98</v>
      </c>
      <c r="K7" s="91">
        <f t="shared" si="2"/>
        <v>16.7</v>
      </c>
      <c r="L7" s="91">
        <f>SUM(L8:L12)</f>
        <v>5.34</v>
      </c>
      <c r="M7" s="91">
        <f>SUM(M8:M12)</f>
        <v>3.78</v>
      </c>
      <c r="N7" s="91">
        <f>SUM(N8:N12)</f>
        <v>0.54</v>
      </c>
      <c r="O7" s="91">
        <f>SUM(O8:O12)</f>
        <v>11.05</v>
      </c>
      <c r="P7" s="91">
        <f>SUM(P8:P12)</f>
        <v>0.9</v>
      </c>
    </row>
    <row r="8" spans="1:16" s="75" customFormat="1" ht="27.75" customHeight="1">
      <c r="A8" s="93" t="s">
        <v>80</v>
      </c>
      <c r="B8" s="93" t="s">
        <v>81</v>
      </c>
      <c r="C8" s="94" t="s">
        <v>81</v>
      </c>
      <c r="D8" s="95" t="s">
        <v>82</v>
      </c>
      <c r="E8" s="91">
        <f t="shared" si="0"/>
        <v>183.54</v>
      </c>
      <c r="F8" s="96">
        <v>132.29</v>
      </c>
      <c r="G8" s="96">
        <v>33</v>
      </c>
      <c r="H8" s="97"/>
      <c r="I8" s="97"/>
      <c r="J8" s="96">
        <v>1.98</v>
      </c>
      <c r="K8" s="97"/>
      <c r="L8" s="96"/>
      <c r="M8" s="96">
        <v>3.78</v>
      </c>
      <c r="N8" s="96">
        <v>0.54</v>
      </c>
      <c r="O8" s="96">
        <v>11.05</v>
      </c>
      <c r="P8" s="96">
        <v>0.9</v>
      </c>
    </row>
    <row r="9" spans="1:16" s="75" customFormat="1" ht="30.75" customHeight="1">
      <c r="A9" s="93" t="s">
        <v>83</v>
      </c>
      <c r="B9" s="93" t="s">
        <v>84</v>
      </c>
      <c r="C9" s="94" t="s">
        <v>84</v>
      </c>
      <c r="D9" s="95" t="s">
        <v>85</v>
      </c>
      <c r="E9" s="91">
        <f t="shared" si="0"/>
        <v>26.46</v>
      </c>
      <c r="F9" s="96"/>
      <c r="G9" s="96"/>
      <c r="H9" s="96">
        <v>26.46</v>
      </c>
      <c r="I9" s="96"/>
      <c r="J9" s="96"/>
      <c r="K9" s="96"/>
      <c r="L9" s="97"/>
      <c r="M9" s="96"/>
      <c r="N9" s="96"/>
      <c r="O9" s="96"/>
      <c r="P9" s="96"/>
    </row>
    <row r="10" spans="1:16" s="76" customFormat="1" ht="30.75" customHeight="1">
      <c r="A10" s="93" t="s">
        <v>86</v>
      </c>
      <c r="B10" s="93" t="s">
        <v>87</v>
      </c>
      <c r="C10" s="94" t="s">
        <v>81</v>
      </c>
      <c r="D10" s="98" t="s">
        <v>88</v>
      </c>
      <c r="E10" s="91">
        <f t="shared" si="0"/>
        <v>9.92</v>
      </c>
      <c r="F10" s="96"/>
      <c r="G10" s="96"/>
      <c r="H10" s="96"/>
      <c r="I10" s="96">
        <v>9.92</v>
      </c>
      <c r="J10" s="96"/>
      <c r="K10" s="96"/>
      <c r="L10" s="96"/>
      <c r="M10" s="96"/>
      <c r="N10" s="96"/>
      <c r="O10" s="96"/>
      <c r="P10" s="96"/>
    </row>
    <row r="11" spans="1:16" s="76" customFormat="1" ht="30.75" customHeight="1">
      <c r="A11" s="93" t="s">
        <v>89</v>
      </c>
      <c r="B11" s="93" t="s">
        <v>90</v>
      </c>
      <c r="C11" s="94" t="s">
        <v>81</v>
      </c>
      <c r="D11" s="98" t="s">
        <v>91</v>
      </c>
      <c r="E11" s="91">
        <f t="shared" si="0"/>
        <v>16.7</v>
      </c>
      <c r="F11" s="96"/>
      <c r="G11" s="96"/>
      <c r="H11" s="96"/>
      <c r="I11" s="96"/>
      <c r="J11" s="96"/>
      <c r="K11" s="96">
        <v>16.7</v>
      </c>
      <c r="L11" s="96"/>
      <c r="M11" s="96"/>
      <c r="N11" s="96"/>
      <c r="O11" s="96"/>
      <c r="P11" s="96"/>
    </row>
    <row r="12" spans="1:16" s="74" customFormat="1" ht="30.75" customHeight="1">
      <c r="A12" s="93" t="s">
        <v>83</v>
      </c>
      <c r="B12" s="93" t="s">
        <v>84</v>
      </c>
      <c r="C12" s="94" t="s">
        <v>81</v>
      </c>
      <c r="D12" s="98" t="s">
        <v>92</v>
      </c>
      <c r="E12" s="91">
        <f t="shared" si="0"/>
        <v>5.34</v>
      </c>
      <c r="F12" s="99"/>
      <c r="G12" s="99"/>
      <c r="H12" s="99"/>
      <c r="I12" s="99"/>
      <c r="J12" s="99"/>
      <c r="K12" s="99"/>
      <c r="L12" s="96">
        <v>5.34</v>
      </c>
      <c r="M12" s="99"/>
      <c r="N12" s="99"/>
      <c r="O12" s="99"/>
      <c r="P12" s="99"/>
    </row>
    <row r="13" s="74" customFormat="1" ht="30.75" customHeight="1"/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61"/>
    </row>
    <row r="2" spans="1:4" ht="46.5" customHeight="1">
      <c r="A2" s="62" t="s">
        <v>114</v>
      </c>
      <c r="B2" s="62"/>
      <c r="C2" s="62"/>
      <c r="D2" s="62"/>
    </row>
    <row r="3" spans="1:4" s="61" customFormat="1" ht="24" customHeight="1">
      <c r="A3" s="63"/>
      <c r="B3" s="64"/>
      <c r="C3" s="65"/>
      <c r="D3" s="65" t="s">
        <v>15</v>
      </c>
    </row>
    <row r="4" spans="1:4" s="61" customFormat="1" ht="38.25" customHeight="1">
      <c r="A4" s="66" t="s">
        <v>115</v>
      </c>
      <c r="B4" s="66" t="s">
        <v>116</v>
      </c>
      <c r="C4" s="66" t="s">
        <v>117</v>
      </c>
      <c r="D4" s="66" t="s">
        <v>118</v>
      </c>
    </row>
    <row r="5" spans="1:4" s="61" customFormat="1" ht="25.5" customHeight="1">
      <c r="A5" s="67" t="s">
        <v>119</v>
      </c>
      <c r="B5" s="68">
        <v>0</v>
      </c>
      <c r="C5" s="68"/>
      <c r="D5" s="68"/>
    </row>
    <row r="6" spans="1:4" s="61" customFormat="1" ht="25.5" customHeight="1">
      <c r="A6" s="67" t="s">
        <v>120</v>
      </c>
      <c r="B6" s="69"/>
      <c r="C6" s="69"/>
      <c r="D6" s="70"/>
    </row>
    <row r="7" spans="1:4" s="61" customFormat="1" ht="25.5" customHeight="1">
      <c r="A7" s="67" t="s">
        <v>121</v>
      </c>
      <c r="B7" s="69">
        <v>0.9</v>
      </c>
      <c r="C7" s="69">
        <v>0</v>
      </c>
      <c r="D7" s="70">
        <v>0</v>
      </c>
    </row>
    <row r="8" spans="1:4" s="61" customFormat="1" ht="25.5" customHeight="1">
      <c r="A8" s="67" t="s">
        <v>122</v>
      </c>
      <c r="B8" s="69">
        <v>0.9</v>
      </c>
      <c r="C8" s="69">
        <v>0</v>
      </c>
      <c r="D8" s="70" t="e">
        <f>(B8/C8-1)*100</f>
        <v>#DIV/0!</v>
      </c>
    </row>
    <row r="9" spans="1:4" s="61" customFormat="1" ht="25.5" customHeight="1">
      <c r="A9" s="67" t="s">
        <v>123</v>
      </c>
      <c r="B9" s="69"/>
      <c r="C9" s="69"/>
      <c r="D9" s="70"/>
    </row>
    <row r="10" spans="1:13" s="61" customFormat="1" ht="25.5" customHeight="1">
      <c r="A10" s="71" t="s">
        <v>25</v>
      </c>
      <c r="B10" s="69">
        <f>B5+B6+B8+B9</f>
        <v>0.9</v>
      </c>
      <c r="C10" s="69">
        <v>0</v>
      </c>
      <c r="D10" s="70" t="e">
        <f>(B10/C10-1)*100</f>
        <v>#DIV/0!</v>
      </c>
      <c r="M10" s="61" t="s">
        <v>124</v>
      </c>
    </row>
    <row r="11" spans="1:4" ht="145.5" customHeight="1">
      <c r="A11" s="72" t="s">
        <v>125</v>
      </c>
      <c r="B11" s="73"/>
      <c r="C11" s="73"/>
      <c r="D11" s="7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7">
      <selection activeCell="L17" sqref="L17"/>
    </sheetView>
  </sheetViews>
  <sheetFormatPr defaultColWidth="12" defaultRowHeight="11.25"/>
  <cols>
    <col min="1" max="1" width="77.5" style="45" customWidth="1"/>
    <col min="2" max="2" width="44" style="45" customWidth="1"/>
    <col min="3" max="254" width="12" style="45" customWidth="1"/>
    <col min="255" max="16384" width="12" style="47" customWidth="1"/>
  </cols>
  <sheetData>
    <row r="1" s="45" customFormat="1" ht="15"/>
    <row r="2" spans="1:2" s="45" customFormat="1" ht="18" customHeight="1">
      <c r="A2" s="48" t="s">
        <v>126</v>
      </c>
      <c r="B2" s="48"/>
    </row>
    <row r="3" s="45" customFormat="1" ht="14.25" customHeight="1">
      <c r="B3" s="45" t="s">
        <v>15</v>
      </c>
    </row>
    <row r="4" spans="1:2" s="45" customFormat="1" ht="31.5" customHeight="1">
      <c r="A4" s="49" t="s">
        <v>127</v>
      </c>
      <c r="B4" s="50"/>
    </row>
    <row r="5" spans="1:2" s="45" customFormat="1" ht="19.5" customHeight="1">
      <c r="A5" s="51" t="s">
        <v>128</v>
      </c>
      <c r="B5" s="51" t="s">
        <v>129</v>
      </c>
    </row>
    <row r="6" spans="1:2" s="45" customFormat="1" ht="19.5" customHeight="1">
      <c r="A6" s="52" t="s">
        <v>130</v>
      </c>
      <c r="B6" s="53"/>
    </row>
    <row r="7" spans="1:2" s="45" customFormat="1" ht="19.5" customHeight="1">
      <c r="A7" s="54" t="s">
        <v>131</v>
      </c>
      <c r="B7" s="55"/>
    </row>
    <row r="8" spans="1:2" s="45" customFormat="1" ht="19.5" customHeight="1">
      <c r="A8" s="54" t="s">
        <v>132</v>
      </c>
      <c r="B8" s="56"/>
    </row>
    <row r="9" spans="1:2" s="45" customFormat="1" ht="19.5" customHeight="1">
      <c r="A9" s="54" t="s">
        <v>133</v>
      </c>
      <c r="B9" s="56"/>
    </row>
    <row r="10" spans="1:2" s="45" customFormat="1" ht="19.5" customHeight="1">
      <c r="A10" s="54" t="s">
        <v>134</v>
      </c>
      <c r="B10" s="56"/>
    </row>
    <row r="11" spans="1:2" s="45" customFormat="1" ht="19.5" customHeight="1">
      <c r="A11" s="54" t="s">
        <v>135</v>
      </c>
      <c r="B11" s="56"/>
    </row>
    <row r="12" spans="1:2" s="45" customFormat="1" ht="19.5" customHeight="1">
      <c r="A12" s="52" t="s">
        <v>136</v>
      </c>
      <c r="B12" s="55"/>
    </row>
    <row r="13" spans="1:2" s="45" customFormat="1" ht="19.5" customHeight="1">
      <c r="A13" s="54" t="s">
        <v>137</v>
      </c>
      <c r="B13" s="55"/>
    </row>
    <row r="14" spans="1:2" s="45" customFormat="1" ht="19.5" customHeight="1">
      <c r="A14" s="54" t="s">
        <v>138</v>
      </c>
      <c r="B14" s="56"/>
    </row>
    <row r="15" spans="1:2" s="45" customFormat="1" ht="19.5" customHeight="1">
      <c r="A15" s="54" t="s">
        <v>139</v>
      </c>
      <c r="B15" s="56"/>
    </row>
    <row r="16" spans="1:2" s="45" customFormat="1" ht="19.5" customHeight="1">
      <c r="A16" s="54" t="s">
        <v>140</v>
      </c>
      <c r="B16" s="56"/>
    </row>
    <row r="17" spans="1:2" s="45" customFormat="1" ht="19.5" customHeight="1">
      <c r="A17" s="54" t="s">
        <v>141</v>
      </c>
      <c r="B17" s="55"/>
    </row>
    <row r="18" spans="1:2" s="45" customFormat="1" ht="19.5" customHeight="1">
      <c r="A18" s="54" t="s">
        <v>138</v>
      </c>
      <c r="B18" s="56"/>
    </row>
    <row r="19" spans="1:2" s="45" customFormat="1" ht="19.5" customHeight="1">
      <c r="A19" s="54" t="s">
        <v>139</v>
      </c>
      <c r="B19" s="56"/>
    </row>
    <row r="20" spans="1:2" s="45" customFormat="1" ht="19.5" customHeight="1">
      <c r="A20" s="57" t="s">
        <v>142</v>
      </c>
      <c r="B20" s="56"/>
    </row>
    <row r="21" spans="1:2" s="45" customFormat="1" ht="19.5" customHeight="1">
      <c r="A21" s="52" t="s">
        <v>143</v>
      </c>
      <c r="B21" s="55"/>
    </row>
    <row r="22" spans="1:2" s="45" customFormat="1" ht="19.5" customHeight="1">
      <c r="A22" s="52" t="s">
        <v>144</v>
      </c>
      <c r="B22" s="56"/>
    </row>
    <row r="23" spans="1:2" s="45" customFormat="1" ht="19.5" customHeight="1">
      <c r="A23" s="52" t="s">
        <v>145</v>
      </c>
      <c r="B23" s="55"/>
    </row>
    <row r="24" spans="1:2" s="45" customFormat="1" ht="19.5" customHeight="1">
      <c r="A24" s="52" t="s">
        <v>146</v>
      </c>
      <c r="B24" s="56"/>
    </row>
    <row r="25" spans="1:2" s="45" customFormat="1" ht="19.5" customHeight="1">
      <c r="A25" s="52" t="s">
        <v>147</v>
      </c>
      <c r="B25" s="56"/>
    </row>
    <row r="26" spans="1:2" s="45" customFormat="1" ht="19.5" customHeight="1">
      <c r="A26" s="52" t="s">
        <v>148</v>
      </c>
      <c r="B26" s="56"/>
    </row>
    <row r="27" spans="1:2" s="45" customFormat="1" ht="19.5" customHeight="1">
      <c r="A27" s="52" t="s">
        <v>149</v>
      </c>
      <c r="B27" s="56"/>
    </row>
    <row r="28" spans="1:2" s="45" customFormat="1" ht="19.5" customHeight="1">
      <c r="A28" s="52" t="s">
        <v>150</v>
      </c>
      <c r="B28" s="55"/>
    </row>
    <row r="29" spans="1:2" s="45" customFormat="1" ht="19.5" customHeight="1">
      <c r="A29" s="52" t="s">
        <v>151</v>
      </c>
      <c r="B29" s="55"/>
    </row>
    <row r="30" spans="1:2" s="45" customFormat="1" ht="19.5" customHeight="1">
      <c r="A30" s="57" t="s">
        <v>152</v>
      </c>
      <c r="B30" s="56"/>
    </row>
    <row r="31" spans="1:2" s="45" customFormat="1" ht="19.5" customHeight="1">
      <c r="A31" s="57" t="s">
        <v>153</v>
      </c>
      <c r="B31" s="56"/>
    </row>
    <row r="32" spans="1:2" s="45" customFormat="1" ht="19.5" customHeight="1">
      <c r="A32" s="57" t="s">
        <v>154</v>
      </c>
      <c r="B32" s="56"/>
    </row>
    <row r="33" spans="1:2" s="45" customFormat="1" ht="19.5" customHeight="1">
      <c r="A33" s="57" t="s">
        <v>155</v>
      </c>
      <c r="B33" s="56"/>
    </row>
    <row r="34" spans="1:2" s="45" customFormat="1" ht="19.5" customHeight="1">
      <c r="A34" s="57" t="s">
        <v>156</v>
      </c>
      <c r="B34" s="56"/>
    </row>
    <row r="35" spans="1:2" s="45" customFormat="1" ht="19.5" customHeight="1">
      <c r="A35" s="57" t="s">
        <v>157</v>
      </c>
      <c r="B35" s="56"/>
    </row>
    <row r="36" spans="1:2" s="45" customFormat="1" ht="19.5" customHeight="1">
      <c r="A36" s="57" t="s">
        <v>158</v>
      </c>
      <c r="B36" s="56"/>
    </row>
    <row r="37" spans="1:2" s="45" customFormat="1" ht="19.5" customHeight="1">
      <c r="A37" s="57" t="s">
        <v>159</v>
      </c>
      <c r="B37" s="56"/>
    </row>
    <row r="38" spans="1:2" s="45" customFormat="1" ht="19.5" customHeight="1">
      <c r="A38" s="57" t="s">
        <v>160</v>
      </c>
      <c r="B38" s="56"/>
    </row>
    <row r="39" spans="1:2" s="46" customFormat="1" ht="19.5" customHeight="1">
      <c r="A39" s="58" t="s">
        <v>161</v>
      </c>
      <c r="B39" s="56"/>
    </row>
    <row r="40" spans="1:2" s="45" customFormat="1" ht="19.5" customHeight="1">
      <c r="A40" s="58" t="s">
        <v>162</v>
      </c>
      <c r="B40" s="56"/>
    </row>
    <row r="41" spans="1:2" s="45" customFormat="1" ht="19.5" customHeight="1">
      <c r="A41" s="57" t="s">
        <v>163</v>
      </c>
      <c r="B41" s="56"/>
    </row>
    <row r="42" spans="1:2" s="45" customFormat="1" ht="19.5" customHeight="1">
      <c r="A42" s="52" t="s">
        <v>164</v>
      </c>
      <c r="B42" s="55"/>
    </row>
    <row r="43" spans="1:2" s="45" customFormat="1" ht="19.5" customHeight="1">
      <c r="A43" s="57" t="s">
        <v>165</v>
      </c>
      <c r="B43" s="56"/>
    </row>
    <row r="44" spans="1:2" s="45" customFormat="1" ht="19.5" customHeight="1">
      <c r="A44" s="57" t="s">
        <v>166</v>
      </c>
      <c r="B44" s="56"/>
    </row>
    <row r="45" spans="1:2" s="45" customFormat="1" ht="19.5" customHeight="1">
      <c r="A45" s="57" t="s">
        <v>167</v>
      </c>
      <c r="B45" s="56"/>
    </row>
    <row r="46" spans="1:2" s="45" customFormat="1" ht="19.5" customHeight="1">
      <c r="A46" s="57" t="s">
        <v>168</v>
      </c>
      <c r="B46" s="56"/>
    </row>
    <row r="47" spans="1:2" s="45" customFormat="1" ht="19.5" customHeight="1">
      <c r="A47" s="57" t="s">
        <v>169</v>
      </c>
      <c r="B47" s="56"/>
    </row>
    <row r="48" spans="1:2" s="45" customFormat="1" ht="19.5" customHeight="1">
      <c r="A48" s="52" t="s">
        <v>170</v>
      </c>
      <c r="B48" s="55"/>
    </row>
    <row r="49" spans="1:2" s="45" customFormat="1" ht="19.5" customHeight="1">
      <c r="A49" s="57" t="s">
        <v>152</v>
      </c>
      <c r="B49" s="56"/>
    </row>
    <row r="50" spans="1:2" s="45" customFormat="1" ht="19.5" customHeight="1">
      <c r="A50" s="57" t="s">
        <v>153</v>
      </c>
      <c r="B50" s="56"/>
    </row>
    <row r="51" spans="1:2" s="45" customFormat="1" ht="19.5" customHeight="1">
      <c r="A51" s="57" t="s">
        <v>171</v>
      </c>
      <c r="B51" s="56"/>
    </row>
    <row r="52" spans="1:2" s="45" customFormat="1" ht="19.5" customHeight="1">
      <c r="A52" s="52" t="s">
        <v>172</v>
      </c>
      <c r="B52" s="56"/>
    </row>
    <row r="53" spans="1:2" s="45" customFormat="1" ht="19.5" customHeight="1">
      <c r="A53" s="52" t="s">
        <v>173</v>
      </c>
      <c r="B53" s="55"/>
    </row>
    <row r="54" spans="1:2" s="45" customFormat="1" ht="19.5" customHeight="1">
      <c r="A54" s="57" t="s">
        <v>165</v>
      </c>
      <c r="B54" s="56"/>
    </row>
    <row r="55" spans="1:2" s="45" customFormat="1" ht="19.5" customHeight="1">
      <c r="A55" s="57" t="s">
        <v>166</v>
      </c>
      <c r="B55" s="56"/>
    </row>
    <row r="56" spans="1:2" s="45" customFormat="1" ht="19.5" customHeight="1">
      <c r="A56" s="57" t="s">
        <v>167</v>
      </c>
      <c r="B56" s="56"/>
    </row>
    <row r="57" spans="1:2" s="45" customFormat="1" ht="19.5" customHeight="1">
      <c r="A57" s="57" t="s">
        <v>168</v>
      </c>
      <c r="B57" s="56"/>
    </row>
    <row r="58" spans="1:2" s="45" customFormat="1" ht="19.5" customHeight="1">
      <c r="A58" s="57" t="s">
        <v>174</v>
      </c>
      <c r="B58" s="56"/>
    </row>
    <row r="59" spans="1:2" s="45" customFormat="1" ht="19.5" customHeight="1">
      <c r="A59" s="52" t="s">
        <v>175</v>
      </c>
      <c r="B59" s="56"/>
    </row>
    <row r="60" spans="1:2" s="45" customFormat="1" ht="19.5" customHeight="1">
      <c r="A60" s="52" t="s">
        <v>176</v>
      </c>
      <c r="B60" s="55"/>
    </row>
    <row r="61" spans="1:2" s="45" customFormat="1" ht="19.5" customHeight="1">
      <c r="A61" s="57" t="s">
        <v>177</v>
      </c>
      <c r="B61" s="55"/>
    </row>
    <row r="62" spans="1:2" s="45" customFormat="1" ht="19.5" customHeight="1">
      <c r="A62" s="56" t="s">
        <v>178</v>
      </c>
      <c r="B62" s="56"/>
    </row>
    <row r="63" spans="1:2" s="45" customFormat="1" ht="19.5" customHeight="1">
      <c r="A63" s="56" t="s">
        <v>179</v>
      </c>
      <c r="B63" s="56"/>
    </row>
    <row r="64" spans="1:2" s="45" customFormat="1" ht="19.5" customHeight="1">
      <c r="A64" s="56" t="s">
        <v>180</v>
      </c>
      <c r="B64" s="56"/>
    </row>
    <row r="65" spans="1:2" s="45" customFormat="1" ht="19.5" customHeight="1">
      <c r="A65" s="56" t="s">
        <v>181</v>
      </c>
      <c r="B65" s="56"/>
    </row>
    <row r="66" spans="1:2" s="45" customFormat="1" ht="19.5" customHeight="1">
      <c r="A66" s="56" t="s">
        <v>182</v>
      </c>
      <c r="B66" s="56"/>
    </row>
    <row r="67" spans="1:2" s="45" customFormat="1" ht="19.5" customHeight="1">
      <c r="A67" s="57" t="s">
        <v>183</v>
      </c>
      <c r="B67" s="55"/>
    </row>
    <row r="68" spans="1:2" s="45" customFormat="1" ht="19.5" customHeight="1">
      <c r="A68" s="57" t="s">
        <v>139</v>
      </c>
      <c r="B68" s="56"/>
    </row>
    <row r="69" spans="1:2" s="45" customFormat="1" ht="19.5" customHeight="1">
      <c r="A69" s="57" t="s">
        <v>184</v>
      </c>
      <c r="B69" s="56"/>
    </row>
    <row r="70" spans="1:2" s="45" customFormat="1" ht="19.5" customHeight="1">
      <c r="A70" s="57" t="s">
        <v>185</v>
      </c>
      <c r="B70" s="56"/>
    </row>
    <row r="71" spans="1:2" s="45" customFormat="1" ht="19.5" customHeight="1">
      <c r="A71" s="57" t="s">
        <v>186</v>
      </c>
      <c r="B71" s="56"/>
    </row>
    <row r="72" spans="1:2" s="45" customFormat="1" ht="19.5" customHeight="1">
      <c r="A72" s="57" t="s">
        <v>187</v>
      </c>
      <c r="B72" s="55"/>
    </row>
    <row r="73" spans="1:2" s="45" customFormat="1" ht="19.5" customHeight="1">
      <c r="A73" s="57" t="s">
        <v>139</v>
      </c>
      <c r="B73" s="56"/>
    </row>
    <row r="74" spans="1:2" s="45" customFormat="1" ht="19.5" customHeight="1">
      <c r="A74" s="57" t="s">
        <v>184</v>
      </c>
      <c r="B74" s="56"/>
    </row>
    <row r="75" spans="1:2" s="45" customFormat="1" ht="19.5" customHeight="1">
      <c r="A75" s="57" t="s">
        <v>188</v>
      </c>
      <c r="B75" s="56"/>
    </row>
    <row r="76" spans="1:2" s="45" customFormat="1" ht="19.5" customHeight="1">
      <c r="A76" s="57" t="s">
        <v>189</v>
      </c>
      <c r="B76" s="56"/>
    </row>
    <row r="77" spans="1:2" s="45" customFormat="1" ht="19.5" customHeight="1">
      <c r="A77" s="57" t="s">
        <v>190</v>
      </c>
      <c r="B77" s="55"/>
    </row>
    <row r="78" spans="1:2" s="45" customFormat="1" ht="19.5" customHeight="1">
      <c r="A78" s="57" t="s">
        <v>191</v>
      </c>
      <c r="B78" s="56"/>
    </row>
    <row r="79" spans="1:2" s="45" customFormat="1" ht="19.5" customHeight="1">
      <c r="A79" s="57" t="s">
        <v>192</v>
      </c>
      <c r="B79" s="56"/>
    </row>
    <row r="80" spans="1:2" s="45" customFormat="1" ht="19.5" customHeight="1">
      <c r="A80" s="57" t="s">
        <v>193</v>
      </c>
      <c r="B80" s="56"/>
    </row>
    <row r="81" spans="1:2" s="45" customFormat="1" ht="19.5" customHeight="1">
      <c r="A81" s="57" t="s">
        <v>194</v>
      </c>
      <c r="B81" s="56"/>
    </row>
    <row r="82" spans="1:2" s="45" customFormat="1" ht="19.5" customHeight="1">
      <c r="A82" s="54" t="s">
        <v>195</v>
      </c>
      <c r="B82" s="55"/>
    </row>
    <row r="83" spans="1:2" s="45" customFormat="1" ht="19.5" customHeight="1">
      <c r="A83" s="57" t="s">
        <v>196</v>
      </c>
      <c r="B83" s="55"/>
    </row>
    <row r="84" spans="1:2" s="45" customFormat="1" ht="19.5" customHeight="1">
      <c r="A84" s="57" t="s">
        <v>197</v>
      </c>
      <c r="B84" s="56"/>
    </row>
    <row r="85" spans="1:2" s="45" customFormat="1" ht="19.5" customHeight="1">
      <c r="A85" s="57" t="s">
        <v>198</v>
      </c>
      <c r="B85" s="56"/>
    </row>
    <row r="86" spans="1:2" s="45" customFormat="1" ht="19.5" customHeight="1">
      <c r="A86" s="57" t="s">
        <v>199</v>
      </c>
      <c r="B86" s="56"/>
    </row>
    <row r="87" spans="1:2" s="45" customFormat="1" ht="19.5" customHeight="1">
      <c r="A87" s="57" t="s">
        <v>200</v>
      </c>
      <c r="B87" s="56"/>
    </row>
    <row r="88" spans="1:2" s="45" customFormat="1" ht="19.5" customHeight="1">
      <c r="A88" s="57" t="s">
        <v>201</v>
      </c>
      <c r="B88" s="55"/>
    </row>
    <row r="89" spans="1:2" s="45" customFormat="1" ht="19.5" customHeight="1">
      <c r="A89" s="57" t="s">
        <v>199</v>
      </c>
      <c r="B89" s="56"/>
    </row>
    <row r="90" spans="1:2" s="45" customFormat="1" ht="19.5" customHeight="1">
      <c r="A90" s="57" t="s">
        <v>202</v>
      </c>
      <c r="B90" s="56"/>
    </row>
    <row r="91" spans="1:2" s="45" customFormat="1" ht="19.5" customHeight="1">
      <c r="A91" s="57" t="s">
        <v>203</v>
      </c>
      <c r="B91" s="56"/>
    </row>
    <row r="92" spans="1:2" s="45" customFormat="1" ht="19.5" customHeight="1">
      <c r="A92" s="57" t="s">
        <v>204</v>
      </c>
      <c r="B92" s="56"/>
    </row>
    <row r="93" spans="1:2" s="45" customFormat="1" ht="19.5" customHeight="1">
      <c r="A93" s="57" t="s">
        <v>205</v>
      </c>
      <c r="B93" s="55"/>
    </row>
    <row r="94" spans="1:2" s="45" customFormat="1" ht="19.5" customHeight="1">
      <c r="A94" s="57" t="s">
        <v>206</v>
      </c>
      <c r="B94" s="56"/>
    </row>
    <row r="95" spans="1:2" s="45" customFormat="1" ht="19.5" customHeight="1">
      <c r="A95" s="57" t="s">
        <v>207</v>
      </c>
      <c r="B95" s="56"/>
    </row>
    <row r="96" spans="1:2" s="45" customFormat="1" ht="19.5" customHeight="1">
      <c r="A96" s="57" t="s">
        <v>208</v>
      </c>
      <c r="B96" s="56"/>
    </row>
    <row r="97" spans="1:2" s="45" customFormat="1" ht="19.5" customHeight="1">
      <c r="A97" s="57" t="s">
        <v>209</v>
      </c>
      <c r="B97" s="56"/>
    </row>
    <row r="98" spans="1:2" s="45" customFormat="1" ht="19.5" customHeight="1">
      <c r="A98" s="57" t="s">
        <v>210</v>
      </c>
      <c r="B98" s="55"/>
    </row>
    <row r="99" spans="1:2" s="45" customFormat="1" ht="19.5" customHeight="1">
      <c r="A99" s="57" t="s">
        <v>211</v>
      </c>
      <c r="B99" s="56"/>
    </row>
    <row r="100" spans="1:2" s="45" customFormat="1" ht="19.5" customHeight="1">
      <c r="A100" s="57" t="s">
        <v>212</v>
      </c>
      <c r="B100" s="56"/>
    </row>
    <row r="101" spans="1:2" s="45" customFormat="1" ht="19.5" customHeight="1">
      <c r="A101" s="57" t="s">
        <v>213</v>
      </c>
      <c r="B101" s="56"/>
    </row>
    <row r="102" spans="1:2" s="45" customFormat="1" ht="19.5" customHeight="1">
      <c r="A102" s="57" t="s">
        <v>214</v>
      </c>
      <c r="B102" s="56"/>
    </row>
    <row r="103" spans="1:2" s="45" customFormat="1" ht="19.5" customHeight="1">
      <c r="A103" s="57" t="s">
        <v>215</v>
      </c>
      <c r="B103" s="56"/>
    </row>
    <row r="104" spans="1:2" s="45" customFormat="1" ht="19.5" customHeight="1">
      <c r="A104" s="57" t="s">
        <v>216</v>
      </c>
      <c r="B104" s="56"/>
    </row>
    <row r="105" spans="1:2" s="45" customFormat="1" ht="19.5" customHeight="1">
      <c r="A105" s="57" t="s">
        <v>217</v>
      </c>
      <c r="B105" s="56"/>
    </row>
    <row r="106" spans="1:2" s="45" customFormat="1" ht="19.5" customHeight="1">
      <c r="A106" s="57" t="s">
        <v>218</v>
      </c>
      <c r="B106" s="56"/>
    </row>
    <row r="107" spans="1:2" s="45" customFormat="1" ht="19.5" customHeight="1">
      <c r="A107" s="57" t="s">
        <v>219</v>
      </c>
      <c r="B107" s="55"/>
    </row>
    <row r="108" spans="1:2" s="45" customFormat="1" ht="19.5" customHeight="1">
      <c r="A108" s="57" t="s">
        <v>220</v>
      </c>
      <c r="B108" s="56"/>
    </row>
    <row r="109" spans="1:2" s="45" customFormat="1" ht="19.5" customHeight="1">
      <c r="A109" s="57" t="s">
        <v>221</v>
      </c>
      <c r="B109" s="56"/>
    </row>
    <row r="110" spans="1:2" s="45" customFormat="1" ht="19.5" customHeight="1">
      <c r="A110" s="57" t="s">
        <v>222</v>
      </c>
      <c r="B110" s="56"/>
    </row>
    <row r="111" spans="1:2" s="45" customFormat="1" ht="19.5" customHeight="1">
      <c r="A111" s="57" t="s">
        <v>223</v>
      </c>
      <c r="B111" s="56"/>
    </row>
    <row r="112" spans="1:2" s="45" customFormat="1" ht="19.5" customHeight="1">
      <c r="A112" s="57" t="s">
        <v>224</v>
      </c>
      <c r="B112" s="56"/>
    </row>
    <row r="113" spans="1:2" s="45" customFormat="1" ht="19.5" customHeight="1">
      <c r="A113" s="57" t="s">
        <v>225</v>
      </c>
      <c r="B113" s="56"/>
    </row>
    <row r="114" spans="1:2" s="45" customFormat="1" ht="19.5" customHeight="1">
      <c r="A114" s="57" t="s">
        <v>226</v>
      </c>
      <c r="B114" s="55"/>
    </row>
    <row r="115" spans="1:2" s="45" customFormat="1" ht="19.5" customHeight="1">
      <c r="A115" s="57" t="s">
        <v>227</v>
      </c>
      <c r="B115" s="56"/>
    </row>
    <row r="116" spans="1:2" s="45" customFormat="1" ht="19.5" customHeight="1">
      <c r="A116" s="57" t="s">
        <v>228</v>
      </c>
      <c r="B116" s="56"/>
    </row>
    <row r="117" spans="1:2" s="45" customFormat="1" ht="19.5" customHeight="1">
      <c r="A117" s="57" t="s">
        <v>229</v>
      </c>
      <c r="B117" s="56"/>
    </row>
    <row r="118" spans="1:2" s="45" customFormat="1" ht="19.5" customHeight="1">
      <c r="A118" s="57" t="s">
        <v>230</v>
      </c>
      <c r="B118" s="56"/>
    </row>
    <row r="119" spans="1:2" s="45" customFormat="1" ht="19.5" customHeight="1">
      <c r="A119" s="57" t="s">
        <v>231</v>
      </c>
      <c r="B119" s="56"/>
    </row>
    <row r="120" spans="1:2" s="45" customFormat="1" ht="19.5" customHeight="1">
      <c r="A120" s="57" t="s">
        <v>232</v>
      </c>
      <c r="B120" s="56"/>
    </row>
    <row r="121" spans="1:2" s="45" customFormat="1" ht="19.5" customHeight="1">
      <c r="A121" s="57" t="s">
        <v>233</v>
      </c>
      <c r="B121" s="56"/>
    </row>
    <row r="122" spans="1:2" s="45" customFormat="1" ht="19.5" customHeight="1">
      <c r="A122" s="57" t="s">
        <v>234</v>
      </c>
      <c r="B122" s="56"/>
    </row>
    <row r="123" spans="1:2" s="45" customFormat="1" ht="19.5" customHeight="1">
      <c r="A123" s="54" t="s">
        <v>235</v>
      </c>
      <c r="B123" s="55"/>
    </row>
    <row r="124" spans="1:2" s="45" customFormat="1" ht="19.5" customHeight="1">
      <c r="A124" s="57" t="s">
        <v>236</v>
      </c>
      <c r="B124" s="55"/>
    </row>
    <row r="125" spans="1:2" s="45" customFormat="1" ht="19.5" customHeight="1">
      <c r="A125" s="57" t="s">
        <v>237</v>
      </c>
      <c r="B125" s="56"/>
    </row>
    <row r="126" spans="1:2" s="45" customFormat="1" ht="19.5" customHeight="1">
      <c r="A126" s="57" t="s">
        <v>238</v>
      </c>
      <c r="B126" s="56"/>
    </row>
    <row r="127" spans="1:2" s="45" customFormat="1" ht="19.5" customHeight="1">
      <c r="A127" s="57" t="s">
        <v>239</v>
      </c>
      <c r="B127" s="56"/>
    </row>
    <row r="128" spans="1:2" s="45" customFormat="1" ht="19.5" customHeight="1">
      <c r="A128" s="57" t="s">
        <v>240</v>
      </c>
      <c r="B128" s="56"/>
    </row>
    <row r="129" spans="1:2" s="45" customFormat="1" ht="19.5" customHeight="1">
      <c r="A129" s="57" t="s">
        <v>241</v>
      </c>
      <c r="B129" s="56"/>
    </row>
    <row r="130" spans="1:2" s="45" customFormat="1" ht="19.5" customHeight="1">
      <c r="A130" s="57" t="s">
        <v>242</v>
      </c>
      <c r="B130" s="56"/>
    </row>
    <row r="131" spans="1:2" s="45" customFormat="1" ht="19.5" customHeight="1">
      <c r="A131" s="57" t="s">
        <v>243</v>
      </c>
      <c r="B131" s="55"/>
    </row>
    <row r="132" spans="1:2" s="45" customFormat="1" ht="19.5" customHeight="1">
      <c r="A132" s="57" t="s">
        <v>244</v>
      </c>
      <c r="B132" s="56"/>
    </row>
    <row r="133" spans="1:2" s="45" customFormat="1" ht="19.5" customHeight="1">
      <c r="A133" s="57" t="s">
        <v>245</v>
      </c>
      <c r="B133" s="56"/>
    </row>
    <row r="134" spans="1:2" s="45" customFormat="1" ht="19.5" customHeight="1">
      <c r="A134" s="57" t="s">
        <v>246</v>
      </c>
      <c r="B134" s="56"/>
    </row>
    <row r="135" spans="1:2" s="45" customFormat="1" ht="19.5" customHeight="1">
      <c r="A135" s="57" t="s">
        <v>247</v>
      </c>
      <c r="B135" s="56"/>
    </row>
    <row r="136" spans="1:2" s="45" customFormat="1" ht="19.5" customHeight="1">
      <c r="A136" s="57" t="s">
        <v>248</v>
      </c>
      <c r="B136" s="56"/>
    </row>
    <row r="137" spans="1:2" s="45" customFormat="1" ht="19.5" customHeight="1">
      <c r="A137" s="57" t="s">
        <v>249</v>
      </c>
      <c r="B137" s="55"/>
    </row>
    <row r="138" spans="1:2" s="45" customFormat="1" ht="19.5" customHeight="1">
      <c r="A138" s="57" t="s">
        <v>250</v>
      </c>
      <c r="B138" s="56"/>
    </row>
    <row r="139" spans="1:2" s="45" customFormat="1" ht="19.5" customHeight="1">
      <c r="A139" s="57" t="s">
        <v>251</v>
      </c>
      <c r="B139" s="56"/>
    </row>
    <row r="140" spans="1:2" s="45" customFormat="1" ht="19.5" customHeight="1">
      <c r="A140" s="54" t="s">
        <v>252</v>
      </c>
      <c r="B140" s="55"/>
    </row>
    <row r="141" spans="1:2" s="45" customFormat="1" ht="19.5" customHeight="1">
      <c r="A141" s="57" t="s">
        <v>253</v>
      </c>
      <c r="B141" s="55"/>
    </row>
    <row r="142" spans="1:2" s="45" customFormat="1" ht="19.5" customHeight="1">
      <c r="A142" s="57" t="s">
        <v>254</v>
      </c>
      <c r="B142" s="56"/>
    </row>
    <row r="143" spans="1:2" s="45" customFormat="1" ht="19.5" customHeight="1">
      <c r="A143" s="57" t="s">
        <v>255</v>
      </c>
      <c r="B143" s="56"/>
    </row>
    <row r="144" spans="1:2" s="45" customFormat="1" ht="19.5" customHeight="1">
      <c r="A144" s="57" t="s">
        <v>256</v>
      </c>
      <c r="B144" s="56"/>
    </row>
    <row r="145" spans="1:2" s="45" customFormat="1" ht="19.5" customHeight="1">
      <c r="A145" s="57" t="s">
        <v>257</v>
      </c>
      <c r="B145" s="56"/>
    </row>
    <row r="146" spans="1:2" s="45" customFormat="1" ht="19.5" customHeight="1">
      <c r="A146" s="57" t="s">
        <v>258</v>
      </c>
      <c r="B146" s="56"/>
    </row>
    <row r="147" spans="1:2" s="45" customFormat="1" ht="19.5" customHeight="1">
      <c r="A147" s="54" t="s">
        <v>259</v>
      </c>
      <c r="B147" s="55"/>
    </row>
    <row r="148" spans="1:2" s="45" customFormat="1" ht="19.5" customHeight="1">
      <c r="A148" s="57" t="s">
        <v>260</v>
      </c>
      <c r="B148" s="56"/>
    </row>
    <row r="149" spans="1:2" s="45" customFormat="1" ht="19.5" customHeight="1">
      <c r="A149" s="57" t="s">
        <v>261</v>
      </c>
      <c r="B149" s="55"/>
    </row>
    <row r="150" spans="1:2" s="45" customFormat="1" ht="19.5" customHeight="1">
      <c r="A150" s="58" t="s">
        <v>262</v>
      </c>
      <c r="B150" s="56"/>
    </row>
    <row r="151" spans="1:2" s="45" customFormat="1" ht="19.5" customHeight="1">
      <c r="A151" s="57" t="s">
        <v>263</v>
      </c>
      <c r="B151" s="56"/>
    </row>
    <row r="152" spans="1:2" s="45" customFormat="1" ht="19.5" customHeight="1">
      <c r="A152" s="57" t="s">
        <v>264</v>
      </c>
      <c r="B152" s="56"/>
    </row>
    <row r="153" spans="1:2" s="45" customFormat="1" ht="19.5" customHeight="1">
      <c r="A153" s="57" t="s">
        <v>265</v>
      </c>
      <c r="B153" s="56"/>
    </row>
    <row r="154" spans="1:2" s="45" customFormat="1" ht="19.5" customHeight="1">
      <c r="A154" s="57" t="s">
        <v>266</v>
      </c>
      <c r="B154" s="56"/>
    </row>
    <row r="155" spans="1:2" s="45" customFormat="1" ht="19.5" customHeight="1">
      <c r="A155" s="57" t="s">
        <v>267</v>
      </c>
      <c r="B155" s="56"/>
    </row>
    <row r="156" spans="1:2" s="45" customFormat="1" ht="19.5" customHeight="1">
      <c r="A156" s="57" t="s">
        <v>268</v>
      </c>
      <c r="B156" s="56"/>
    </row>
    <row r="157" spans="1:2" s="45" customFormat="1" ht="19.5" customHeight="1">
      <c r="A157" s="57" t="s">
        <v>269</v>
      </c>
      <c r="B157" s="56"/>
    </row>
    <row r="158" spans="1:2" s="45" customFormat="1" ht="19.5" customHeight="1">
      <c r="A158" s="57" t="s">
        <v>270</v>
      </c>
      <c r="B158" s="55"/>
    </row>
    <row r="159" spans="1:2" s="45" customFormat="1" ht="19.5" customHeight="1">
      <c r="A159" s="58" t="s">
        <v>271</v>
      </c>
      <c r="B159" s="56"/>
    </row>
    <row r="160" spans="1:2" s="45" customFormat="1" ht="19.5" customHeight="1">
      <c r="A160" s="57" t="s">
        <v>272</v>
      </c>
      <c r="B160" s="56"/>
    </row>
    <row r="161" spans="1:2" s="45" customFormat="1" ht="19.5" customHeight="1">
      <c r="A161" s="57" t="s">
        <v>273</v>
      </c>
      <c r="B161" s="56"/>
    </row>
    <row r="162" spans="1:2" s="45" customFormat="1" ht="19.5" customHeight="1">
      <c r="A162" s="57" t="s">
        <v>274</v>
      </c>
      <c r="B162" s="56"/>
    </row>
    <row r="163" spans="1:2" s="45" customFormat="1" ht="19.5" customHeight="1">
      <c r="A163" s="57" t="s">
        <v>275</v>
      </c>
      <c r="B163" s="56"/>
    </row>
    <row r="164" spans="1:2" s="45" customFormat="1" ht="19.5" customHeight="1">
      <c r="A164" s="57" t="s">
        <v>276</v>
      </c>
      <c r="B164" s="56"/>
    </row>
    <row r="165" spans="1:2" s="45" customFormat="1" ht="19.5" customHeight="1">
      <c r="A165" s="57" t="s">
        <v>277</v>
      </c>
      <c r="B165" s="56"/>
    </row>
    <row r="166" spans="1:2" s="45" customFormat="1" ht="19.5" customHeight="1">
      <c r="A166" s="57" t="s">
        <v>278</v>
      </c>
      <c r="B166" s="56"/>
    </row>
    <row r="167" spans="1:2" s="45" customFormat="1" ht="19.5" customHeight="1">
      <c r="A167" s="57" t="s">
        <v>279</v>
      </c>
      <c r="B167" s="56"/>
    </row>
    <row r="168" spans="1:2" s="45" customFormat="1" ht="19.5" customHeight="1">
      <c r="A168" s="57" t="s">
        <v>280</v>
      </c>
      <c r="B168" s="56"/>
    </row>
    <row r="169" spans="1:2" s="45" customFormat="1" ht="19.5" customHeight="1">
      <c r="A169" s="54" t="s">
        <v>281</v>
      </c>
      <c r="B169" s="56"/>
    </row>
    <row r="170" spans="1:2" s="45" customFormat="1" ht="19.5" customHeight="1">
      <c r="A170" s="54" t="s">
        <v>282</v>
      </c>
      <c r="B170" s="56"/>
    </row>
    <row r="171" spans="1:2" s="45" customFormat="1" ht="19.5" customHeight="1">
      <c r="A171" s="54"/>
      <c r="B171" s="56"/>
    </row>
    <row r="172" spans="1:2" s="45" customFormat="1" ht="19.5" customHeight="1">
      <c r="A172" s="59" t="s">
        <v>283</v>
      </c>
      <c r="B172" s="60"/>
    </row>
    <row r="173" s="45" customFormat="1" ht="19.5" customHeight="1"/>
    <row r="174" s="45" customFormat="1" ht="19.5" customHeight="1"/>
    <row r="175" s="45" customFormat="1" ht="19.5" customHeight="1"/>
    <row r="176" s="45" customFormat="1" ht="19.5" customHeight="1"/>
    <row r="177" s="45" customFormat="1" ht="19.5" customHeight="1"/>
    <row r="178" s="45" customFormat="1" ht="19.5" customHeight="1"/>
    <row r="179" s="45" customFormat="1" ht="19.5" customHeight="1"/>
    <row r="180" s="45" customFormat="1" ht="19.5" customHeight="1"/>
    <row r="181" s="45" customFormat="1" ht="19.5" customHeight="1"/>
    <row r="182" s="45" customFormat="1" ht="19.5" customHeight="1"/>
    <row r="183" s="45" customFormat="1" ht="19.5" customHeight="1"/>
    <row r="184" s="45" customFormat="1" ht="19.5" customHeight="1"/>
    <row r="185" s="45" customFormat="1" ht="19.5" customHeight="1"/>
    <row r="186" s="45" customFormat="1" ht="19.5" customHeight="1"/>
    <row r="187" s="45" customFormat="1" ht="19.5" customHeight="1"/>
    <row r="188" s="45" customFormat="1" ht="19.5" customHeight="1"/>
    <row r="189" s="45" customFormat="1" ht="19.5" customHeight="1"/>
    <row r="190" s="45" customFormat="1" ht="19.5" customHeight="1"/>
    <row r="191" s="45" customFormat="1" ht="19.5" customHeight="1"/>
    <row r="192" s="45" customFormat="1" ht="19.5" customHeight="1"/>
    <row r="193" s="45" customFormat="1" ht="19.5" customHeight="1"/>
    <row r="194" s="45" customFormat="1" ht="19.5" customHeight="1"/>
    <row r="195" s="45" customFormat="1" ht="19.5" customHeight="1"/>
    <row r="196" s="45" customFormat="1" ht="19.5" customHeight="1"/>
    <row r="197" s="45" customFormat="1" ht="19.5" customHeight="1"/>
    <row r="198" s="45" customFormat="1" ht="19.5" customHeight="1"/>
    <row r="199" s="45" customFormat="1" ht="19.5" customHeight="1"/>
    <row r="200" s="45" customFormat="1" ht="19.5" customHeight="1"/>
    <row r="201" s="45" customFormat="1" ht="15.75" customHeight="1"/>
    <row r="202" s="45" customFormat="1" ht="19.5" customHeight="1"/>
    <row r="203" s="45" customFormat="1" ht="19.5" customHeight="1"/>
    <row r="204" s="45" customFormat="1" ht="19.5" customHeight="1"/>
    <row r="205" s="45" customFormat="1" ht="19.5" customHeight="1"/>
    <row r="206" s="45" customFormat="1" ht="19.5" customHeight="1"/>
    <row r="207" s="45" customFormat="1" ht="19.5" customHeight="1"/>
    <row r="208" s="45" customFormat="1" ht="19.5" customHeight="1"/>
    <row r="209" s="45" customFormat="1" ht="19.5" customHeight="1"/>
    <row r="210" s="45" customFormat="1" ht="19.5" customHeight="1"/>
    <row r="211" s="45" customFormat="1" ht="19.5" customHeight="1"/>
    <row r="212" s="45" customFormat="1" ht="19.5" customHeight="1"/>
    <row r="213" s="45" customFormat="1" ht="19.5" customHeight="1"/>
    <row r="214" s="45" customFormat="1" ht="19.5" customHeight="1"/>
    <row r="215" s="45" customFormat="1" ht="19.5" customHeight="1"/>
    <row r="216" s="45" customFormat="1" ht="19.5" customHeight="1"/>
    <row r="217" s="45" customFormat="1" ht="19.5" customHeight="1"/>
    <row r="218" s="45" customFormat="1" ht="19.5" customHeight="1"/>
    <row r="219" s="45" customFormat="1" ht="19.5" customHeight="1"/>
    <row r="220" s="45" customFormat="1" ht="19.5" customHeight="1"/>
    <row r="221" s="45" customFormat="1" ht="19.5" customHeight="1"/>
    <row r="222" s="45" customFormat="1" ht="19.5" customHeight="1"/>
    <row r="223" s="45" customFormat="1" ht="19.5" customHeight="1"/>
    <row r="224" s="45" customFormat="1" ht="19.5" customHeight="1"/>
    <row r="225" s="45" customFormat="1" ht="19.5" customHeight="1"/>
    <row r="226" s="45" customFormat="1" ht="19.5" customHeight="1"/>
    <row r="227" s="45" customFormat="1" ht="19.5" customHeight="1"/>
    <row r="228" s="45" customFormat="1" ht="19.5" customHeight="1"/>
    <row r="229" s="45" customFormat="1" ht="19.5" customHeight="1"/>
    <row r="230" s="45" customFormat="1" ht="19.5" customHeight="1"/>
    <row r="231" s="45" customFormat="1" ht="19.5" customHeight="1"/>
    <row r="232" s="45" customFormat="1" ht="19.5" customHeight="1"/>
    <row r="233" s="45" customFormat="1" ht="19.5" customHeight="1"/>
    <row r="234" s="45" customFormat="1" ht="19.5" customHeight="1"/>
    <row r="235" s="45" customFormat="1" ht="19.5" customHeight="1"/>
    <row r="236" s="45" customFormat="1" ht="19.5" customHeight="1"/>
    <row r="237" s="45" customFormat="1" ht="19.5" customHeight="1"/>
    <row r="238" s="45" customFormat="1" ht="19.5" customHeight="1"/>
    <row r="239" s="45" customFormat="1" ht="19.5" customHeight="1"/>
    <row r="240" s="45" customFormat="1" ht="19.5" customHeight="1"/>
    <row r="241" s="45" customFormat="1" ht="19.5" customHeight="1"/>
    <row r="242" s="45" customFormat="1" ht="19.5" customHeight="1"/>
    <row r="243" s="45" customFormat="1" ht="19.5" customHeight="1"/>
    <row r="244" s="45" customFormat="1" ht="19.5" customHeight="1"/>
    <row r="245" s="45" customFormat="1" ht="19.5" customHeight="1"/>
    <row r="246" s="45" customFormat="1" ht="19.5" customHeight="1"/>
    <row r="247" s="45" customFormat="1" ht="19.5" customHeight="1"/>
    <row r="248" s="45" customFormat="1" ht="19.5" customHeight="1"/>
    <row r="249" s="45" customFormat="1" ht="19.5" customHeight="1"/>
    <row r="250" s="45" customFormat="1" ht="19.5" customHeight="1"/>
    <row r="251" s="45" customFormat="1" ht="19.5" customHeight="1"/>
    <row r="252" s="45" customFormat="1" ht="19.5" customHeight="1"/>
    <row r="253" s="45" customFormat="1" ht="19.5" customHeight="1"/>
    <row r="254" s="45" customFormat="1" ht="19.5" customHeight="1"/>
    <row r="255" s="45" customFormat="1" ht="19.5" customHeight="1"/>
    <row r="256" s="45" customFormat="1" ht="19.5" customHeight="1"/>
    <row r="257" s="45" customFormat="1" ht="19.5" customHeight="1"/>
    <row r="258" s="4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2021-06-09T08:05:28Z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094EFD73D959429D9786A19422C172C5</vt:lpwstr>
  </property>
</Properties>
</file>