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844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政府采购信息表" sheetId="10" r:id="rId10"/>
    <sheet name="部门整体支出绩效目标表" sheetId="11" r:id="rId11"/>
    <sheet name="部门预算项目绩效目标表" sheetId="12" r:id="rId12"/>
    <sheet name="国有资产占用使用情况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<sst xmlns="http://schemas.openxmlformats.org/spreadsheetml/2006/main" count="669" uniqueCount="390">
  <si>
    <t>2020年度部门预算表格</t>
  </si>
  <si>
    <t>部门名称：夏邑县畜牧发展服务中心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</si>
  <si>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</si>
  <si>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</si>
  <si>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</si>
  <si>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</si>
  <si>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</si>
  <si>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</si>
  <si>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</si>
  <si>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</si>
  <si>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</si>
  <si>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</si>
  <si>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</si>
  <si>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</si>
  <si>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</si>
  <si>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</si>
  <si>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</si>
  <si>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</si>
  <si>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</si>
  <si>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</si>
  <si>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</si>
  <si>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</si>
  <si>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</si>
  <si>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</si>
  <si>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</si>
  <si>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</si>
  <si>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</si>
  <si>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</si>
  <si>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</si>
  <si>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</si>
  <si>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</si>
  <si>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</si>
  <si>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</si>
  <si>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</si>
  <si>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</si>
  <si>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</si>
  <si>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</si>
  <si>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</si>
  <si>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</si>
  <si>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</si>
  <si>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</si>
  <si>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</si>
  <si>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</si>
  <si>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</si>
  <si>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</si>
  <si>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</si>
  <si>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</si>
  <si>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</si>
  <si>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</si>
  <si>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</si>
  <si>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</si>
  <si>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</si>
  <si>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</si>
  <si>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</si>
  <si>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</si>
  <si>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</si>
  <si>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</si>
  <si>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</si>
  <si>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</si>
  <si>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</si>
  <si>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</si>
  <si>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</si>
  <si>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</si>
  <si>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</si>
  <si>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</si>
  <si>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</si>
  <si>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</si>
  <si>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</si>
  <si>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</si>
  <si>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</si>
  <si>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</si>
  <si>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</si>
  <si>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</si>
  <si>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</si>
  <si>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</si>
  <si>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</si>
  <si>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</si>
  <si>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</si>
  <si>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</si>
  <si>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</si>
  <si>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</si>
  <si>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</si>
  <si>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</si>
  <si>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04</t>
  </si>
  <si>
    <t>事业运行</t>
  </si>
  <si>
    <t>210</t>
  </si>
  <si>
    <t>11</t>
  </si>
  <si>
    <t>行政单位医疗</t>
  </si>
  <si>
    <t>02</t>
  </si>
  <si>
    <t>事业单位医疗</t>
  </si>
  <si>
    <t>208</t>
  </si>
  <si>
    <t>05</t>
  </si>
  <si>
    <t>机关事业单位基本养老保险缴费支出</t>
  </si>
  <si>
    <t>221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</si>
  <si>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</si>
  <si>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</si>
  <si>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</si>
  <si>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</si>
  <si>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</si>
  <si>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</si>
  <si>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</si>
  <si>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</si>
  <si>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</si>
  <si>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</si>
  <si>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</si>
  <si>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</si>
  <si>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</si>
  <si>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</si>
  <si>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</si>
  <si>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</si>
  <si>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</si>
  <si>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</si>
  <si>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</si>
  <si>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</si>
  <si>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</si>
  <si>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公务用车购置费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</si>
  <si>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</si>
  <si>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</si>
  <si>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</si>
  <si>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</si>
  <si>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</si>
  <si>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</si>
  <si>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</si>
  <si>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</si>
  <si>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</si>
  <si>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</si>
  <si>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</si>
  <si>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</si>
  <si>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</si>
  <si>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</si>
  <si>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</si>
  <si>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</si>
  <si>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</si>
  <si>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</si>
  <si>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</si>
  <si>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</si>
  <si>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</si>
  <si>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</si>
  <si>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</si>
  <si>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</si>
  <si>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</si>
  <si>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</si>
  <si>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</si>
  <si>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</si>
  <si>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</si>
  <si>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</si>
  <si>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</si>
  <si>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</si>
  <si>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</si>
  <si>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</si>
  <si>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</si>
  <si>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</si>
  <si>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</si>
  <si>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</si>
  <si>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</si>
  <si>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</si>
  <si>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</si>
  <si>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</si>
  <si>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</si>
  <si>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</si>
  <si>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</si>
  <si>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</si>
  <si>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</si>
  <si>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</si>
  <si>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</si>
  <si>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</si>
  <si>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</si>
  <si>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</si>
  <si>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</si>
  <si>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</si>
  <si>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</si>
  <si>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</si>
  <si>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</si>
  <si>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</si>
  <si>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</si>
  <si>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</si>
  <si>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</si>
  <si>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</si>
  <si>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</si>
  <si>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</si>
  <si>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</si>
  <si>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</si>
  <si>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</si>
  <si>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</si>
  <si>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</si>
  <si>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</si>
  <si>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</si>
  <si>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</si>
  <si>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</si>
  <si>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</si>
  <si>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</si>
  <si>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</si>
  <si>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</si>
  <si>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</si>
  <si>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</si>
  <si>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</si>
  <si>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</si>
  <si>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</si>
  <si>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</si>
  <si>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</si>
  <si>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</si>
  <si>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</si>
  <si>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</si>
  <si>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</si>
  <si>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</si>
  <si>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</si>
  <si>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</si>
  <si>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</si>
  <si>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</si>
  <si>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</si>
  <si>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</si>
  <si>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</si>
  <si>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</si>
  <si>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</si>
  <si>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</si>
  <si>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</si>
  <si>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</si>
  <si>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</si>
  <si>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</si>
  <si>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</si>
  <si>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</si>
  <si>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</si>
  <si>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</si>
  <si>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</si>
  <si>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</si>
  <si>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</si>
  <si>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</si>
  <si>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</si>
  <si>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</si>
  <si>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</si>
  <si>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</si>
  <si>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</si>
  <si>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</si>
  <si>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</si>
  <si>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</si>
  <si>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</si>
  <si>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</si>
  <si>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</si>
  <si>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</si>
  <si>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</si>
  <si>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</si>
  <si>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</si>
  <si>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</si>
  <si>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</si>
  <si>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</si>
  <si>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</si>
  <si>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</si>
  <si>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</si>
  <si>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</si>
  <si>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</si>
  <si>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</si>
  <si>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</si>
  <si>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</si>
  <si>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</si>
  <si>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</si>
  <si>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</si>
  <si>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</si>
  <si>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</si>
  <si>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</si>
  <si>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</si>
  <si>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</si>
  <si>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</si>
  <si>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</si>
  <si>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</si>
  <si>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</si>
  <si>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</si>
  <si>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</si>
  <si>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</si>
  <si>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</si>
  <si>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</si>
  <si>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</si>
  <si>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</si>
  <si>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</si>
  <si>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</si>
  <si>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</si>
  <si>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</si>
  <si>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</si>
  <si>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</si>
  <si>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</si>
  <si>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</si>
  <si>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</si>
  <si>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</si>
  <si>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</si>
  <si>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</si>
  <si>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</si>
  <si>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</si>
  <si>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</si>
  <si>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政府采购信息表</t>
  </si>
  <si>
    <t>采购项目</t>
  </si>
  <si>
    <t>采购目录</t>
  </si>
  <si>
    <t>资     金     来     源</t>
  </si>
  <si>
    <t>规格要求</t>
  </si>
  <si>
    <t>数量</t>
  </si>
  <si>
    <t>计量单位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</si>
  <si>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</si>
  <si>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</si>
  <si>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</si>
  <si>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</si>
  <si>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</si>
  <si>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抑尘车</t>
  </si>
  <si>
    <t>采样车</t>
  </si>
  <si>
    <t>辆</t>
  </si>
  <si>
    <t>部门整体支出绩效目标表</t>
  </si>
  <si>
    <t>（2020年度）</t>
  </si>
  <si>
    <t>金额：万元</t>
  </si>
  <si>
    <t>部门基本信息</t>
  </si>
  <si>
    <t>单位名称</t>
  </si>
  <si>
    <t>夏邑县畜牧发展服务中心</t>
  </si>
  <si>
    <t>编制人数</t>
  </si>
  <si>
    <t>实有人数</t>
  </si>
  <si>
    <t>联系人</t>
  </si>
  <si>
    <t>何川</t>
  </si>
  <si>
    <t>联系方式</t>
  </si>
  <si>
    <t>单位职能概述</t>
  </si>
  <si>
    <t>1、贯彻执行上级有关发展畜牧业的方案、政策、负责全县畜牧业生产与管理，制订生产长期规划，对畜牧业结构进行优化调整，资源开发、优化配置和区域生产。
2、执行国家及省地有关发展畜牧业的法律、法规，负责我县兽医卫生监督、药政管理、饲料监测、种畜禽管理、畜产品质量安全管理，重大动物疫情预防控制等工作，为畜牧业发展净化环境。
3、负责全县科技兴牧战略，包括技术推广、新课题攻关和新科技成果的推广应用工作。
4、制定全县科技兴牧战略，包括技术推广、新课题攻关和新科技成果的推广应用工作。
5、负责争取、申报畜牧业项目、畜产品生产基地建设及无公害畜产品质量体系认证、产地认证、并组织实施、监督验证等工作。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</si>
  <si>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</si>
  <si>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</si>
  <si>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</si>
  <si>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</si>
  <si>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</si>
  <si>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</si>
  <si>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</si>
  <si>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</si>
  <si>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</si>
  <si>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</si>
  <si>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</si>
  <si>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收支预算内，完成全线畜牧业工作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</si>
  <si>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</si>
  <si>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</si>
  <si>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</si>
  <si>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</si>
  <si>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</si>
  <si>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</si>
  <si>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</si>
  <si>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</si>
  <si>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各项业务工作安排经费</t>
  </si>
  <si>
    <t>质量指标</t>
  </si>
  <si>
    <t>年初预算，专款专用，计划调剂</t>
  </si>
  <si>
    <t>成本指标</t>
  </si>
  <si>
    <t>各项业务经费不超预算，超支审批</t>
  </si>
  <si>
    <t>效益指标</t>
  </si>
  <si>
    <t>社会效益</t>
  </si>
  <si>
    <t>提升政府形象</t>
  </si>
  <si>
    <t>经济效益</t>
  </si>
  <si>
    <t>保障畜牧业健康发展</t>
  </si>
  <si>
    <t>社会公众或服务对象满意度指标</t>
  </si>
  <si>
    <t>广大群众满意度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</si>
  <si>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</si>
  <si>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</si>
  <si>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</si>
  <si>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</si>
  <si>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</si>
  <si>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</si>
  <si>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</si>
  <si>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</si>
  <si>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</si>
  <si>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夏邑县畜牧局</t>
  </si>
  <si>
    <t>重大动物疫病防控工作经费</t>
  </si>
  <si>
    <t>全县畜禽重大动物疫病防控</t>
  </si>
  <si>
    <t>完成</t>
  </si>
  <si>
    <t>保我县无重大动物疫病发生，实现项目区养殖业不受损失</t>
  </si>
  <si>
    <t>满意</t>
  </si>
  <si>
    <t>任务完成及时性</t>
  </si>
  <si>
    <t>及时</t>
  </si>
  <si>
    <t>全县畜禽免疫率</t>
  </si>
  <si>
    <t>县财政拨款</t>
  </si>
  <si>
    <t>畜产品质量安全、“瘦肉精”监测</t>
  </si>
  <si>
    <t>负责全县畜产品质量安全、“瘦肉精”监测</t>
  </si>
  <si>
    <t>保证全县畜产品质量安全，使广大人民群众吃上“放心肉”</t>
  </si>
  <si>
    <t>保证全县畜产品质量安全</t>
  </si>
  <si>
    <t>动物及动物产品检疫、执法工作经费</t>
  </si>
  <si>
    <t>动物及动物产品检疫、执法工作经</t>
  </si>
  <si>
    <t>杜绝不合格动物及动物产品流入市场</t>
  </si>
  <si>
    <t>猴园、孔雀园管理维护</t>
  </si>
  <si>
    <t>增加群众娱乐文化</t>
  </si>
  <si>
    <t>符合要求</t>
  </si>
  <si>
    <t>有毒有害保健津贴</t>
  </si>
  <si>
    <t>2020年度参与有毒有害津贴工作的发放</t>
  </si>
  <si>
    <t>促进工作人员的积极性</t>
  </si>
  <si>
    <t>给参与2020年度参与有毒有害津贴工作的人员提供保障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</si>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</sst>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_(&quot;$&quot;* #,##0.00_);_(&quot;$&quot;* \(#,##0.00\);_(&quot;$&quot;* &quot;-&quot;??_);_(@_)"/>
    <numFmt numFmtId="179" formatCode="&quot;￥&quot;* _-#,##0.00;&quot;￥&quot;* \-#,##0.00;&quot;￥&quot;* _-&quot;-&quot;??;@"/>
    <numFmt numFmtId="180" formatCode="* #,##0;* \-#,##0;* &quot;-&quot;;@"/>
    <numFmt numFmtId="181" formatCode="0.0"/>
    <numFmt numFmtId="182" formatCode="_-&quot;$&quot;* #,##0_-;\-&quot;$&quot;* #,##0_-;_-&quot;$&quot;* &quot;-&quot;_-;_-@_-"/>
    <numFmt numFmtId="183" formatCode="0;_琀"/>
    <numFmt numFmtId="184" formatCode="_-* #,##0.00&quot;$&quot;_-;\-* #,##0.00&quot;$&quot;_-;_-* &quot;-&quot;??&quot;$&quot;_-;_-@_-"/>
    <numFmt numFmtId="185" formatCode="_-* #,##0_$_-;\-* #,##0_$_-;_-* &quot;-&quot;_$_-;_-@_-"/>
    <numFmt numFmtId="186" formatCode="#,##0;\-#,##0;&quot;-&quot;"/>
    <numFmt numFmtId="187" formatCode="#,##0;\(#,##0\)"/>
    <numFmt numFmtId="188" formatCode="_-* #,##0.00_$_-;\-* #,##0.00_$_-;_-* &quot;-&quot;??_$_-;_-@_-"/>
    <numFmt numFmtId="189" formatCode="\$#,##0.00;\(\$#,##0.00\)"/>
    <numFmt numFmtId="190" formatCode="yyyy&quot;年&quot;m&quot;月&quot;d&quot;日&quot;;@"/>
    <numFmt numFmtId="191" formatCode="\$#,##0;\(\$#,##0\)"/>
    <numFmt numFmtId="192" formatCode="_-* #,##0&quot;$&quot;_-;\-* #,##0&quot;$&quot;_-;_-* &quot;-&quot;&quot;$&quot;_-;_-@_-"/>
    <numFmt numFmtId="193" formatCode="#,##0.0"/>
    <numFmt numFmtId="194" formatCode="0.00_);[Red]\(0.00\)"/>
    <numFmt numFmtId="195" formatCode="#,##0.0_);[Red]\(#,##0.0\)"/>
    <numFmt numFmtId="196" formatCode="00"/>
    <numFmt numFmtId="197" formatCode="0000"/>
    <numFmt numFmtId="198" formatCode="#,##0.00_);[Red]\(#,##0.00\)"/>
    <numFmt numFmtId="199" formatCode="0.00_ "/>
    <numFmt numFmtId="200" formatCode="0.0_ "/>
    <numFmt numFmtId="201" formatCode="#,##0.0_ ;[Red]\-#,##0.0\ "/>
    <numFmt numFmtId="202" formatCode="#,##0.0000"/>
    <numFmt numFmtId="203" formatCode="0.0_);[Red]\(0.0\)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16"/>
      <name val="宋体"/>
      <family val="0"/>
    </font>
    <font>
      <b/>
      <sz val="18"/>
      <name val="Arial"/>
      <family val="2"/>
    </font>
    <font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2"/>
      <name val="Arial"/>
      <family val="2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b/>
      <sz val="21"/>
      <name val="楷体_GB2312"/>
      <family val="0"/>
    </font>
    <font>
      <sz val="8"/>
      <name val="Times New Roman"/>
      <family val="1"/>
    </font>
    <font>
      <sz val="12"/>
      <name val="Arial"/>
      <family val="2"/>
    </font>
    <font>
      <b/>
      <sz val="11"/>
      <color indexed="63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Simsun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1" fillId="3" borderId="0" applyNumberFormat="0" applyBorder="0" applyAlignment="0" applyProtection="0"/>
    <xf numFmtId="0" fontId="35" fillId="2" borderId="1" applyNumberFormat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4" fillId="7" borderId="0" applyNumberFormat="0" applyBorder="0" applyAlignment="0" applyProtection="0"/>
    <xf numFmtId="0" fontId="34" fillId="5" borderId="0" applyNumberFormat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4" fillId="0" borderId="4" applyNumberFormat="0" applyFill="0" applyAlignment="0" applyProtection="0"/>
    <xf numFmtId="0" fontId="26" fillId="6" borderId="0" applyNumberFormat="0" applyBorder="0" applyAlignment="0" applyProtection="0"/>
    <xf numFmtId="0" fontId="34" fillId="12" borderId="0" applyNumberFormat="0" applyBorder="0" applyAlignment="0" applyProtection="0"/>
    <xf numFmtId="0" fontId="29" fillId="0" borderId="5" applyNumberFormat="0" applyFill="0" applyAlignment="0" applyProtection="0"/>
    <xf numFmtId="0" fontId="34" fillId="13" borderId="0" applyNumberFormat="0" applyBorder="0" applyAlignment="0" applyProtection="0"/>
    <xf numFmtId="0" fontId="26" fillId="6" borderId="0" applyNumberFormat="0" applyBorder="0" applyAlignment="0" applyProtection="0"/>
    <xf numFmtId="0" fontId="43" fillId="4" borderId="6" applyNumberFormat="0" applyAlignment="0" applyProtection="0"/>
    <xf numFmtId="0" fontId="10" fillId="14" borderId="0" applyNumberFormat="0" applyBorder="0" applyAlignment="0" applyProtection="0"/>
    <xf numFmtId="0" fontId="50" fillId="4" borderId="1" applyNumberFormat="0" applyAlignment="0" applyProtection="0"/>
    <xf numFmtId="0" fontId="38" fillId="7" borderId="7" applyNumberFormat="0" applyAlignment="0" applyProtection="0"/>
    <xf numFmtId="0" fontId="34" fillId="15" borderId="0" applyNumberFormat="0" applyBorder="0" applyAlignment="0" applyProtection="0"/>
    <xf numFmtId="18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0" borderId="8" applyNumberFormat="0" applyFill="0" applyAlignment="0" applyProtection="0"/>
    <xf numFmtId="0" fontId="53" fillId="0" borderId="9" applyNumberFormat="0" applyFill="0" applyAlignment="0" applyProtection="0"/>
    <xf numFmtId="0" fontId="10" fillId="16" borderId="0" applyNumberFormat="0" applyBorder="0" applyAlignment="0" applyProtection="0"/>
    <xf numFmtId="0" fontId="56" fillId="3" borderId="0" applyNumberFormat="0" applyBorder="0" applyAlignment="0" applyProtection="0"/>
    <xf numFmtId="0" fontId="32" fillId="14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4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31" fillId="20" borderId="0" applyNumberFormat="0" applyBorder="0" applyAlignment="0" applyProtection="0"/>
    <xf numFmtId="0" fontId="10" fillId="18" borderId="0" applyNumberFormat="0" applyBorder="0" applyAlignment="0" applyProtection="0"/>
    <xf numFmtId="0" fontId="31" fillId="20" borderId="0" applyNumberFormat="0" applyBorder="0" applyAlignment="0" applyProtection="0"/>
    <xf numFmtId="0" fontId="34" fillId="10" borderId="0" applyNumberFormat="0" applyBorder="0" applyAlignment="0" applyProtection="0"/>
    <xf numFmtId="0" fontId="10" fillId="2" borderId="0" applyNumberFormat="0" applyBorder="0" applyAlignment="0" applyProtection="0"/>
    <xf numFmtId="0" fontId="31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26" fillId="6" borderId="0" applyNumberFormat="0" applyBorder="0" applyAlignment="0" applyProtection="0"/>
    <xf numFmtId="0" fontId="34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39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57" fillId="3" borderId="0" applyNumberFormat="0" applyBorder="0" applyAlignment="0" applyProtection="0"/>
    <xf numFmtId="0" fontId="54" fillId="25" borderId="0" applyNumberFormat="0" applyBorder="0" applyAlignment="0" applyProtection="0"/>
    <xf numFmtId="0" fontId="45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26" borderId="0" applyNumberFormat="0" applyBorder="0" applyAlignment="0" applyProtection="0"/>
    <xf numFmtId="0" fontId="5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7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54" fillId="2" borderId="0" applyNumberFormat="0" applyBorder="0" applyAlignment="0" applyProtection="0"/>
    <xf numFmtId="186" fontId="60" fillId="0" borderId="0" applyFill="0" applyBorder="0" applyAlignment="0">
      <protection/>
    </xf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5" fillId="0" borderId="0">
      <alignment/>
      <protection/>
    </xf>
    <xf numFmtId="0" fontId="5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7" fillId="3" borderId="0" applyNumberFormat="0" applyBorder="0" applyAlignment="0" applyProtection="0"/>
    <xf numFmtId="0" fontId="61" fillId="27" borderId="0" applyNumberFormat="0" applyBorder="0" applyAlignment="0" applyProtection="0"/>
    <xf numFmtId="178" fontId="0" fillId="0" borderId="0" applyFont="0" applyFill="0" applyBorder="0" applyAlignment="0" applyProtection="0"/>
    <xf numFmtId="189" fontId="15" fillId="0" borderId="0">
      <alignment/>
      <protection/>
    </xf>
    <xf numFmtId="0" fontId="42" fillId="0" borderId="0" applyProtection="0">
      <alignment/>
    </xf>
    <xf numFmtId="190" fontId="0" fillId="0" borderId="0" applyFont="0" applyFill="0" applyBorder="0" applyAlignment="0" applyProtection="0"/>
    <xf numFmtId="191" fontId="15" fillId="0" borderId="0">
      <alignment/>
      <protection/>
    </xf>
    <xf numFmtId="2" fontId="42" fillId="0" borderId="0" applyProtection="0">
      <alignment/>
    </xf>
    <xf numFmtId="0" fontId="62" fillId="4" borderId="0" applyNumberFormat="0" applyBorder="0" applyAlignment="0" applyProtection="0"/>
    <xf numFmtId="0" fontId="30" fillId="0" borderId="10" applyNumberFormat="0" applyAlignment="0" applyProtection="0"/>
    <xf numFmtId="0" fontId="30" fillId="0" borderId="11">
      <alignment horizontal="left" vertical="center"/>
      <protection/>
    </xf>
    <xf numFmtId="0" fontId="27" fillId="0" borderId="0" applyProtection="0">
      <alignment/>
    </xf>
    <xf numFmtId="0" fontId="30" fillId="0" borderId="0" applyProtection="0">
      <alignment/>
    </xf>
    <xf numFmtId="0" fontId="62" fillId="22" borderId="12" applyNumberFormat="0" applyBorder="0" applyAlignment="0" applyProtection="0"/>
    <xf numFmtId="0" fontId="57" fillId="3" borderId="0" applyNumberFormat="0" applyBorder="0" applyAlignment="0" applyProtection="0"/>
    <xf numFmtId="37" fontId="59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9" fillId="7" borderId="0" applyNumberFormat="0" applyBorder="0" applyAlignment="0" applyProtection="0"/>
    <xf numFmtId="0" fontId="26" fillId="6" borderId="0" applyNumberFormat="0" applyBorder="0" applyAlignment="0" applyProtection="0"/>
    <xf numFmtId="0" fontId="3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7" fillId="6" borderId="0" applyNumberFormat="0" applyBorder="0" applyAlignment="0" applyProtection="0"/>
    <xf numFmtId="0" fontId="45" fillId="6" borderId="0" applyNumberFormat="0" applyBorder="0" applyAlignment="0" applyProtection="0"/>
    <xf numFmtId="192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 vertical="center"/>
      <protection/>
    </xf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" fillId="0" borderId="0">
      <alignment/>
      <protection/>
    </xf>
    <xf numFmtId="181" fontId="1" fillId="0" borderId="12">
      <alignment vertical="center"/>
      <protection locked="0"/>
    </xf>
    <xf numFmtId="0" fontId="1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" borderId="0" applyNumberFormat="0" applyBorder="0" applyAlignment="0" applyProtection="0"/>
    <xf numFmtId="0" fontId="4" fillId="0" borderId="0">
      <alignment vertical="center"/>
      <protection/>
    </xf>
    <xf numFmtId="0" fontId="61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7" fillId="3" borderId="0" applyNumberFormat="0" applyBorder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61" fillId="29" borderId="0" applyNumberFormat="0" applyBorder="0" applyAlignment="0" applyProtection="0"/>
    <xf numFmtId="1" fontId="1" fillId="0" borderId="12">
      <alignment vertical="center"/>
      <protection locked="0"/>
    </xf>
    <xf numFmtId="0" fontId="65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38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5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vertical="center" wrapText="1"/>
    </xf>
    <xf numFmtId="0" fontId="68" fillId="30" borderId="0" xfId="0" applyFont="1" applyFill="1" applyAlignment="1">
      <alignment horizontal="center" vertical="center" wrapText="1"/>
    </xf>
    <xf numFmtId="0" fontId="68" fillId="30" borderId="12" xfId="0" applyFont="1" applyFill="1" applyBorder="1" applyAlignment="1">
      <alignment vertical="center" wrapText="1"/>
    </xf>
    <xf numFmtId="0" fontId="68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193" fontId="71" fillId="0" borderId="14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193" fontId="71" fillId="0" borderId="15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left" vertical="center" wrapText="1" indent="1"/>
    </xf>
    <xf numFmtId="193" fontId="71" fillId="0" borderId="16" xfId="0" applyNumberFormat="1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 indent="2"/>
    </xf>
    <xf numFmtId="0" fontId="73" fillId="0" borderId="17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94" fontId="13" fillId="0" borderId="12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 wrapText="1"/>
    </xf>
    <xf numFmtId="9" fontId="7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195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7" fontId="0" fillId="0" borderId="12" xfId="0" applyNumberFormat="1" applyFont="1" applyFill="1" applyBorder="1" applyAlignment="1" applyProtection="1">
      <alignment horizontal="center" vertical="center" wrapText="1"/>
      <protection/>
    </xf>
    <xf numFmtId="197" fontId="0" fillId="0" borderId="24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9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193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9" fontId="1" fillId="0" borderId="12" xfId="0" applyNumberFormat="1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200" fontId="0" fillId="0" borderId="0" xfId="195" applyNumberFormat="1">
      <alignment/>
      <protection/>
    </xf>
    <xf numFmtId="200" fontId="1" fillId="0" borderId="0" xfId="195" applyNumberFormat="1" applyFont="1">
      <alignment/>
      <protection/>
    </xf>
    <xf numFmtId="200" fontId="1" fillId="0" borderId="0" xfId="195" applyNumberFormat="1" applyFont="1" applyFill="1" applyAlignment="1">
      <alignment horizontal="center" vertical="center"/>
      <protection/>
    </xf>
    <xf numFmtId="200" fontId="1" fillId="0" borderId="0" xfId="195" applyNumberFormat="1" applyFont="1" applyFill="1">
      <alignment/>
      <protection/>
    </xf>
    <xf numFmtId="200" fontId="1" fillId="0" borderId="0" xfId="195" applyNumberFormat="1" applyFont="1" applyFill="1" applyAlignment="1" applyProtection="1">
      <alignment horizontal="right"/>
      <protection/>
    </xf>
    <xf numFmtId="200" fontId="20" fillId="0" borderId="0" xfId="195" applyNumberFormat="1" applyFont="1" applyFill="1" applyAlignment="1" applyProtection="1">
      <alignment horizontal="right"/>
      <protection/>
    </xf>
    <xf numFmtId="200" fontId="0" fillId="0" borderId="0" xfId="195" applyNumberFormat="1" applyAlignment="1">
      <alignment horizontal="center" vertical="center"/>
      <protection/>
    </xf>
    <xf numFmtId="200" fontId="21" fillId="0" borderId="0" xfId="195" applyNumberFormat="1" applyFont="1" applyFill="1" applyAlignment="1" applyProtection="1">
      <alignment horizontal="center" vertical="center"/>
      <protection/>
    </xf>
    <xf numFmtId="200" fontId="0" fillId="0" borderId="0" xfId="195" applyNumberFormat="1" applyFill="1">
      <alignment/>
      <protection/>
    </xf>
    <xf numFmtId="200" fontId="19" fillId="0" borderId="24" xfId="195" applyNumberFormat="1" applyFont="1" applyFill="1" applyBorder="1" applyAlignment="1" applyProtection="1">
      <alignment horizontal="centerContinuous" vertical="center"/>
      <protection/>
    </xf>
    <xf numFmtId="200" fontId="19" fillId="0" borderId="11" xfId="195" applyNumberFormat="1" applyFont="1" applyFill="1" applyBorder="1" applyAlignment="1" applyProtection="1">
      <alignment horizontal="centerContinuous" vertical="center"/>
      <protection/>
    </xf>
    <xf numFmtId="200" fontId="19" fillId="0" borderId="29" xfId="195" applyNumberFormat="1" applyFont="1" applyFill="1" applyBorder="1" applyAlignment="1" applyProtection="1">
      <alignment horizontal="centerContinuous" vertical="center"/>
      <protection/>
    </xf>
    <xf numFmtId="200" fontId="19" fillId="0" borderId="24" xfId="195" applyNumberFormat="1" applyFont="1" applyFill="1" applyBorder="1" applyAlignment="1" applyProtection="1">
      <alignment horizontal="center" vertical="center" wrapText="1"/>
      <protection/>
    </xf>
    <xf numFmtId="200" fontId="19" fillId="0" borderId="12" xfId="195" applyNumberFormat="1" applyFont="1" applyFill="1" applyBorder="1" applyAlignment="1" applyProtection="1">
      <alignment horizontal="center" vertical="center"/>
      <protection/>
    </xf>
    <xf numFmtId="200" fontId="19" fillId="0" borderId="12" xfId="195" applyNumberFormat="1" applyFont="1" applyBorder="1" applyAlignment="1">
      <alignment horizontal="center" vertical="center"/>
      <protection/>
    </xf>
    <xf numFmtId="200" fontId="19" fillId="0" borderId="26" xfId="195" applyNumberFormat="1" applyFont="1" applyFill="1" applyBorder="1" applyAlignment="1" applyProtection="1">
      <alignment horizontal="center" vertical="center" wrapText="1"/>
      <protection/>
    </xf>
    <xf numFmtId="200" fontId="19" fillId="0" borderId="12" xfId="195" applyNumberFormat="1" applyFont="1" applyFill="1" applyBorder="1" applyAlignment="1" applyProtection="1">
      <alignment horizontal="center" vertical="center" wrapText="1"/>
      <protection/>
    </xf>
    <xf numFmtId="200" fontId="19" fillId="0" borderId="11" xfId="195" applyNumberFormat="1" applyFont="1" applyFill="1" applyBorder="1" applyAlignment="1" applyProtection="1">
      <alignment horizontal="center" vertical="center" wrapText="1"/>
      <protection/>
    </xf>
    <xf numFmtId="200" fontId="1" fillId="0" borderId="25" xfId="195" applyNumberFormat="1" applyFont="1" applyBorder="1" applyAlignment="1">
      <alignment horizontal="center" vertical="center"/>
      <protection/>
    </xf>
    <xf numFmtId="200" fontId="1" fillId="0" borderId="12" xfId="195" applyNumberFormat="1" applyFont="1" applyBorder="1" applyAlignment="1">
      <alignment horizontal="center" vertical="center"/>
      <protection/>
    </xf>
    <xf numFmtId="200" fontId="1" fillId="0" borderId="31" xfId="195" applyNumberFormat="1" applyFont="1" applyFill="1" applyBorder="1" applyAlignment="1">
      <alignment horizontal="center" vertical="center"/>
      <protection/>
    </xf>
    <xf numFmtId="49" fontId="1" fillId="0" borderId="12" xfId="195" applyNumberFormat="1" applyFont="1" applyFill="1" applyBorder="1" applyAlignment="1" applyProtection="1">
      <alignment horizontal="left" vertical="center"/>
      <protection/>
    </xf>
    <xf numFmtId="200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/>
    </xf>
    <xf numFmtId="200" fontId="0" fillId="0" borderId="0" xfId="195" applyNumberFormat="1" applyAlignment="1">
      <alignment horizontal="right" vertical="center"/>
      <protection/>
    </xf>
    <xf numFmtId="200" fontId="19" fillId="0" borderId="12" xfId="195" applyNumberFormat="1" applyFont="1" applyFill="1" applyBorder="1" applyAlignment="1" applyProtection="1">
      <alignment horizontal="center" vertical="center" wrapText="1"/>
      <protection/>
    </xf>
    <xf numFmtId="200" fontId="1" fillId="0" borderId="32" xfId="195" applyNumberFormat="1" applyFont="1" applyFill="1" applyBorder="1" applyAlignment="1" applyProtection="1">
      <alignment horizontal="center" vertical="center" wrapText="1"/>
      <protection/>
    </xf>
    <xf numFmtId="200" fontId="19" fillId="0" borderId="24" xfId="195" applyNumberFormat="1" applyFont="1" applyBorder="1" applyAlignment="1">
      <alignment horizontal="center" vertical="center"/>
      <protection/>
    </xf>
    <xf numFmtId="200" fontId="19" fillId="0" borderId="11" xfId="195" applyNumberFormat="1" applyFont="1" applyBorder="1" applyAlignment="1">
      <alignment horizontal="center" vertical="center"/>
      <protection/>
    </xf>
    <xf numFmtId="200" fontId="1" fillId="0" borderId="33" xfId="195" applyNumberFormat="1" applyFont="1" applyBorder="1" applyAlignment="1">
      <alignment horizontal="center" vertical="center"/>
      <protection/>
    </xf>
    <xf numFmtId="200" fontId="19" fillId="0" borderId="11" xfId="195" applyNumberFormat="1" applyFont="1" applyBorder="1" applyAlignment="1">
      <alignment horizontal="center" vertical="center"/>
      <protection/>
    </xf>
    <xf numFmtId="200" fontId="19" fillId="0" borderId="29" xfId="195" applyNumberFormat="1" applyFont="1" applyBorder="1" applyAlignment="1">
      <alignment horizontal="center" vertical="center"/>
      <protection/>
    </xf>
    <xf numFmtId="200" fontId="19" fillId="0" borderId="28" xfId="195" applyNumberFormat="1" applyFont="1" applyFill="1" applyBorder="1" applyAlignment="1" applyProtection="1">
      <alignment horizontal="center" vertical="center" wrapText="1"/>
      <protection/>
    </xf>
    <xf numFmtId="200" fontId="19" fillId="0" borderId="30" xfId="195" applyNumberFormat="1" applyFont="1" applyFill="1" applyBorder="1" applyAlignment="1" applyProtection="1">
      <alignment horizontal="center" vertical="center" wrapText="1"/>
      <protection/>
    </xf>
    <xf numFmtId="200" fontId="1" fillId="0" borderId="14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 applyFill="1">
      <alignment/>
      <protection/>
    </xf>
    <xf numFmtId="200" fontId="0" fillId="0" borderId="0" xfId="194" applyNumberFormat="1">
      <alignment/>
      <protection/>
    </xf>
    <xf numFmtId="200" fontId="0" fillId="0" borderId="0" xfId="0" applyNumberFormat="1" applyAlignment="1">
      <alignment/>
    </xf>
    <xf numFmtId="200" fontId="1" fillId="0" borderId="0" xfId="194" applyNumberFormat="1" applyFont="1" applyFill="1" applyAlignment="1" applyProtection="1">
      <alignment vertical="center" wrapText="1"/>
      <protection/>
    </xf>
    <xf numFmtId="200" fontId="13" fillId="0" borderId="0" xfId="194" applyNumberFormat="1" applyFont="1" applyFill="1" applyAlignment="1" applyProtection="1">
      <alignment horizontal="right" vertical="center"/>
      <protection/>
    </xf>
    <xf numFmtId="200" fontId="4" fillId="0" borderId="0" xfId="197" applyNumberFormat="1">
      <alignment vertical="center"/>
      <protection/>
    </xf>
    <xf numFmtId="200" fontId="14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3" fillId="0" borderId="0" xfId="194" applyNumberFormat="1" applyFont="1" applyFill="1" applyAlignment="1" applyProtection="1">
      <alignment vertical="center"/>
      <protection/>
    </xf>
    <xf numFmtId="200" fontId="22" fillId="0" borderId="24" xfId="194" applyNumberFormat="1" applyFont="1" applyFill="1" applyBorder="1" applyAlignment="1" applyProtection="1">
      <alignment horizontal="center" vertical="center"/>
      <protection/>
    </xf>
    <xf numFmtId="200" fontId="23" fillId="0" borderId="12" xfId="194" applyNumberFormat="1" applyFont="1" applyFill="1" applyBorder="1" applyAlignment="1" applyProtection="1">
      <alignment horizontal="center" vertical="center"/>
      <protection/>
    </xf>
    <xf numFmtId="200" fontId="22" fillId="0" borderId="27" xfId="194" applyNumberFormat="1" applyFont="1" applyFill="1" applyBorder="1" applyAlignment="1" applyProtection="1">
      <alignment horizontal="center" vertical="center"/>
      <protection/>
    </xf>
    <xf numFmtId="200" fontId="0" fillId="0" borderId="24" xfId="194" applyNumberFormat="1" applyFill="1" applyBorder="1" applyAlignment="1">
      <alignment vertical="center"/>
      <protection/>
    </xf>
    <xf numFmtId="200" fontId="13" fillId="0" borderId="25" xfId="194" applyNumberFormat="1" applyFont="1" applyFill="1" applyBorder="1" applyAlignment="1" applyProtection="1">
      <alignment horizontal="right" vertical="center" wrapText="1"/>
      <protection/>
    </xf>
    <xf numFmtId="200" fontId="1" fillId="0" borderId="30" xfId="194" applyNumberFormat="1" applyFont="1" applyFill="1" applyBorder="1" applyAlignment="1">
      <alignment horizontal="left" vertical="center"/>
      <protection/>
    </xf>
    <xf numFmtId="200" fontId="4" fillId="0" borderId="0" xfId="197" applyNumberFormat="1" applyFill="1">
      <alignment vertical="center"/>
      <protection/>
    </xf>
    <xf numFmtId="200" fontId="13" fillId="0" borderId="11" xfId="194" applyNumberFormat="1" applyFont="1" applyFill="1" applyBorder="1" applyAlignment="1">
      <alignment horizontal="left" vertical="center"/>
      <protection/>
    </xf>
    <xf numFmtId="200" fontId="13" fillId="0" borderId="11" xfId="194" applyNumberFormat="1" applyFont="1" applyFill="1" applyBorder="1" applyAlignment="1" applyProtection="1">
      <alignment vertical="center"/>
      <protection/>
    </xf>
    <xf numFmtId="200" fontId="13" fillId="0" borderId="11" xfId="194" applyNumberFormat="1" applyFont="1" applyFill="1" applyBorder="1" applyAlignment="1" applyProtection="1">
      <alignment horizontal="left" vertical="center"/>
      <protection/>
    </xf>
    <xf numFmtId="200" fontId="13" fillId="0" borderId="34" xfId="194" applyNumberFormat="1" applyFont="1" applyFill="1" applyBorder="1" applyAlignment="1" applyProtection="1">
      <alignment horizontal="left" vertical="center"/>
      <protection/>
    </xf>
    <xf numFmtId="200" fontId="13" fillId="0" borderId="24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3" fillId="0" borderId="12" xfId="194" applyNumberFormat="1" applyFont="1" applyFill="1" applyBorder="1" applyAlignment="1" applyProtection="1">
      <alignment horizontal="right" vertical="center" wrapText="1"/>
      <protection/>
    </xf>
    <xf numFmtId="200" fontId="13" fillId="0" borderId="12" xfId="194" applyNumberFormat="1" applyFont="1" applyFill="1" applyBorder="1" applyAlignment="1" applyProtection="1">
      <alignment horizontal="left" vertical="center"/>
      <protection/>
    </xf>
    <xf numFmtId="200" fontId="13" fillId="0" borderId="12" xfId="194" applyNumberFormat="1" applyFont="1" applyFill="1" applyBorder="1" applyAlignment="1" applyProtection="1">
      <alignment vertical="center"/>
      <protection/>
    </xf>
    <xf numFmtId="200" fontId="13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3" fillId="0" borderId="12" xfId="194" applyNumberFormat="1" applyFont="1" applyFill="1" applyBorder="1" applyAlignment="1" applyProtection="1">
      <alignment horizontal="center" vertical="center"/>
      <protection/>
    </xf>
    <xf numFmtId="200" fontId="13" fillId="0" borderId="12" xfId="194" applyNumberFormat="1" applyFont="1" applyFill="1" applyBorder="1" applyAlignment="1">
      <alignment horizontal="center" vertical="center"/>
      <protection/>
    </xf>
    <xf numFmtId="200" fontId="19" fillId="0" borderId="28" xfId="195" applyNumberFormat="1" applyFont="1" applyFill="1" applyBorder="1" applyAlignment="1" applyProtection="1">
      <alignment vertical="center" wrapText="1"/>
      <protection/>
    </xf>
    <xf numFmtId="200" fontId="1" fillId="0" borderId="12" xfId="195" applyNumberFormat="1" applyFont="1" applyFill="1" applyBorder="1" applyAlignment="1">
      <alignment horizontal="center" vertical="center"/>
      <protection/>
    </xf>
    <xf numFmtId="200" fontId="1" fillId="0" borderId="12" xfId="195" applyNumberFormat="1" applyFont="1" applyBorder="1">
      <alignment/>
      <protection/>
    </xf>
    <xf numFmtId="200" fontId="1" fillId="0" borderId="0" xfId="0" applyNumberFormat="1" applyFont="1" applyAlignment="1">
      <alignment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6" fontId="0" fillId="0" borderId="0" xfId="242" applyNumberFormat="1" applyFont="1" applyFill="1" applyAlignment="1" applyProtection="1">
      <alignment horizontal="center" vertical="center" wrapText="1"/>
      <protection/>
    </xf>
    <xf numFmtId="197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5" fontId="0" fillId="22" borderId="0" xfId="242" applyNumberFormat="1" applyFont="1" applyFill="1" applyAlignment="1" applyProtection="1">
      <alignment vertical="center" wrapText="1"/>
      <protection/>
    </xf>
    <xf numFmtId="196" fontId="14" fillId="0" borderId="0" xfId="242" applyNumberFormat="1" applyFont="1" applyFill="1" applyAlignment="1" applyProtection="1">
      <alignment horizontal="center" vertical="center"/>
      <protection/>
    </xf>
    <xf numFmtId="196" fontId="0" fillId="0" borderId="30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5" fontId="0" fillId="0" borderId="0" xfId="242" applyNumberFormat="1" applyFont="1" applyFill="1" applyAlignment="1" applyProtection="1">
      <alignment vertical="center" wrapText="1"/>
      <protection/>
    </xf>
    <xf numFmtId="0" fontId="1" fillId="0" borderId="26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5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5" xfId="242" applyNumberFormat="1" applyFont="1" applyFill="1" applyBorder="1" applyAlignment="1">
      <alignment horizontal="center" vertical="center" wrapText="1"/>
      <protection/>
    </xf>
    <xf numFmtId="196" fontId="1" fillId="0" borderId="12" xfId="242" applyNumberFormat="1" applyFont="1" applyFill="1" applyBorder="1" applyAlignment="1" applyProtection="1">
      <alignment horizontal="center" vertical="center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196" fontId="1" fillId="0" borderId="25" xfId="242" applyNumberFormat="1" applyFont="1" applyFill="1" applyBorder="1" applyAlignment="1" applyProtection="1">
      <alignment horizontal="center" vertical="center"/>
      <protection/>
    </xf>
    <xf numFmtId="197" fontId="1" fillId="0" borderId="25" xfId="242" applyNumberFormat="1" applyFont="1" applyFill="1" applyBorder="1" applyAlignment="1" applyProtection="1">
      <alignment horizontal="center" vertical="center"/>
      <protection/>
    </xf>
    <xf numFmtId="0" fontId="1" fillId="0" borderId="25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1" fontId="1" fillId="0" borderId="12" xfId="242" applyNumberFormat="1" applyFont="1" applyFill="1" applyBorder="1" applyAlignment="1">
      <alignment horizontal="right" vertical="center"/>
      <protection/>
    </xf>
    <xf numFmtId="200" fontId="1" fillId="0" borderId="12" xfId="195" applyNumberFormat="1" applyFont="1" applyBorder="1" applyAlignment="1">
      <alignment horizontal="right" vertical="center"/>
      <protection/>
    </xf>
    <xf numFmtId="195" fontId="13" fillId="22" borderId="0" xfId="241" applyNumberFormat="1" applyFont="1" applyFill="1" applyAlignment="1" applyProtection="1">
      <alignment horizontal="right" vertical="center" wrapText="1"/>
      <protection/>
    </xf>
    <xf numFmtId="195" fontId="13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5" xfId="242" applyNumberFormat="1" applyFont="1" applyFill="1" applyBorder="1" applyAlignment="1">
      <alignment horizontal="center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202" fontId="1" fillId="0" borderId="0" xfId="242" applyNumberFormat="1" applyFont="1" applyFill="1">
      <alignment/>
      <protection/>
    </xf>
    <xf numFmtId="0" fontId="0" fillId="0" borderId="0" xfId="242" applyFill="1">
      <alignment/>
      <protection/>
    </xf>
    <xf numFmtId="203" fontId="0" fillId="0" borderId="0" xfId="194" applyNumberFormat="1" applyFill="1">
      <alignment/>
      <protection/>
    </xf>
    <xf numFmtId="203" fontId="0" fillId="0" borderId="0" xfId="194" applyNumberFormat="1">
      <alignment/>
      <protection/>
    </xf>
    <xf numFmtId="203" fontId="1" fillId="0" borderId="0" xfId="194" applyNumberFormat="1" applyFont="1" applyFill="1" applyAlignment="1" applyProtection="1">
      <alignment vertical="center" wrapText="1"/>
      <protection/>
    </xf>
    <xf numFmtId="203" fontId="13" fillId="0" borderId="0" xfId="194" applyNumberFormat="1" applyFont="1" applyFill="1" applyAlignment="1" applyProtection="1">
      <alignment horizontal="right" vertical="center"/>
      <protection/>
    </xf>
    <xf numFmtId="203" fontId="13" fillId="0" borderId="0" xfId="194" applyNumberFormat="1" applyFont="1" applyFill="1" applyAlignment="1" applyProtection="1">
      <alignment vertical="center"/>
      <protection/>
    </xf>
    <xf numFmtId="203" fontId="14" fillId="0" borderId="0" xfId="194" applyNumberFormat="1" applyFont="1" applyFill="1" applyAlignment="1" applyProtection="1">
      <alignment horizontal="center" vertical="center"/>
      <protection/>
    </xf>
    <xf numFmtId="203" fontId="0" fillId="0" borderId="0" xfId="194" applyNumberFormat="1" applyFont="1" applyFill="1">
      <alignment/>
      <protection/>
    </xf>
    <xf numFmtId="203" fontId="22" fillId="0" borderId="12" xfId="194" applyNumberFormat="1" applyFont="1" applyFill="1" applyBorder="1" applyAlignment="1" applyProtection="1">
      <alignment horizontal="centerContinuous" vertical="center"/>
      <protection/>
    </xf>
    <xf numFmtId="203" fontId="22" fillId="0" borderId="25" xfId="194" applyNumberFormat="1" applyFont="1" applyFill="1" applyBorder="1" applyAlignment="1" applyProtection="1">
      <alignment horizontal="centerContinuous" vertical="center"/>
      <protection/>
    </xf>
    <xf numFmtId="203" fontId="22" fillId="0" borderId="24" xfId="194" applyNumberFormat="1" applyFont="1" applyFill="1" applyBorder="1" applyAlignment="1" applyProtection="1">
      <alignment horizontal="center" vertical="center"/>
      <protection/>
    </xf>
    <xf numFmtId="203" fontId="23" fillId="0" borderId="12" xfId="194" applyNumberFormat="1" applyFont="1" applyFill="1" applyBorder="1" applyAlignment="1" applyProtection="1">
      <alignment horizontal="center" vertical="center"/>
      <protection/>
    </xf>
    <xf numFmtId="203" fontId="23" fillId="0" borderId="25" xfId="194" applyNumberFormat="1" applyFont="1" applyFill="1" applyBorder="1" applyAlignment="1" applyProtection="1">
      <alignment horizontal="center" vertical="center" wrapText="1"/>
      <protection/>
    </xf>
    <xf numFmtId="203" fontId="23" fillId="0" borderId="12" xfId="194" applyNumberFormat="1" applyFont="1" applyFill="1" applyBorder="1" applyAlignment="1" applyProtection="1">
      <alignment horizontal="center" vertical="center" wrapText="1"/>
      <protection/>
    </xf>
    <xf numFmtId="203" fontId="22" fillId="0" borderId="35" xfId="194" applyNumberFormat="1" applyFont="1" applyFill="1" applyBorder="1" applyAlignment="1" applyProtection="1">
      <alignment horizontal="centerContinuous" vertical="center"/>
      <protection/>
    </xf>
    <xf numFmtId="203" fontId="22" fillId="0" borderId="33" xfId="194" applyNumberFormat="1" applyFont="1" applyFill="1" applyBorder="1" applyAlignment="1" applyProtection="1">
      <alignment horizontal="centerContinuous" vertical="center"/>
      <protection/>
    </xf>
    <xf numFmtId="203" fontId="22" fillId="0" borderId="27" xfId="194" applyNumberFormat="1" applyFont="1" applyFill="1" applyBorder="1" applyAlignment="1" applyProtection="1">
      <alignment horizontal="center" vertical="center"/>
      <protection/>
    </xf>
    <xf numFmtId="203" fontId="23" fillId="0" borderId="26" xfId="194" applyNumberFormat="1" applyFont="1" applyFill="1" applyBorder="1" applyAlignment="1" applyProtection="1">
      <alignment horizontal="center" vertical="center" wrapText="1"/>
      <protection/>
    </xf>
    <xf numFmtId="203" fontId="22" fillId="0" borderId="34" xfId="194" applyNumberFormat="1" applyFont="1" applyFill="1" applyBorder="1" applyAlignment="1" applyProtection="1">
      <alignment horizontal="center" vertical="center" wrapText="1"/>
      <protection/>
    </xf>
    <xf numFmtId="203" fontId="22" fillId="0" borderId="27" xfId="194" applyNumberFormat="1" applyFont="1" applyFill="1" applyBorder="1" applyAlignment="1">
      <alignment horizontal="center" vertical="center"/>
      <protection/>
    </xf>
    <xf numFmtId="203" fontId="0" fillId="0" borderId="24" xfId="194" applyNumberFormat="1" applyFill="1" applyBorder="1" applyAlignment="1">
      <alignment vertical="center"/>
      <protection/>
    </xf>
    <xf numFmtId="203" fontId="13" fillId="0" borderId="25" xfId="194" applyNumberFormat="1" applyFont="1" applyFill="1" applyBorder="1" applyAlignment="1" applyProtection="1">
      <alignment horizontal="right" vertical="center" wrapText="1"/>
      <protection/>
    </xf>
    <xf numFmtId="203" fontId="1" fillId="0" borderId="30" xfId="194" applyNumberFormat="1" applyFont="1" applyFill="1" applyBorder="1" applyAlignment="1">
      <alignment horizontal="left" vertical="center"/>
      <protection/>
    </xf>
    <xf numFmtId="203" fontId="13" fillId="0" borderId="11" xfId="194" applyNumberFormat="1" applyFont="1" applyFill="1" applyBorder="1" applyAlignment="1">
      <alignment horizontal="left" vertical="center"/>
      <protection/>
    </xf>
    <xf numFmtId="203" fontId="13" fillId="0" borderId="11" xfId="194" applyNumberFormat="1" applyFont="1" applyFill="1" applyBorder="1" applyAlignment="1" applyProtection="1">
      <alignment vertical="center"/>
      <protection/>
    </xf>
    <xf numFmtId="203" fontId="13" fillId="0" borderId="11" xfId="194" applyNumberFormat="1" applyFont="1" applyFill="1" applyBorder="1" applyAlignment="1" applyProtection="1">
      <alignment horizontal="left" vertical="center"/>
      <protection/>
    </xf>
    <xf numFmtId="203" fontId="13" fillId="0" borderId="25" xfId="194" applyNumberFormat="1" applyFont="1" applyFill="1" applyBorder="1" applyAlignment="1" applyProtection="1">
      <alignment horizontal="right" vertical="center"/>
      <protection/>
    </xf>
    <xf numFmtId="203" fontId="13" fillId="0" borderId="34" xfId="194" applyNumberFormat="1" applyFont="1" applyFill="1" applyBorder="1" applyAlignment="1" applyProtection="1">
      <alignment horizontal="left" vertical="center"/>
      <protection/>
    </xf>
    <xf numFmtId="203" fontId="13" fillId="0" borderId="24" xfId="194" applyNumberFormat="1" applyFont="1" applyFill="1" applyBorder="1" applyAlignment="1" applyProtection="1">
      <alignment vertical="center"/>
      <protection/>
    </xf>
    <xf numFmtId="203" fontId="0" fillId="0" borderId="12" xfId="194" applyNumberFormat="1" applyFont="1" applyFill="1" applyBorder="1" applyAlignment="1">
      <alignment vertical="center"/>
      <protection/>
    </xf>
    <xf numFmtId="203" fontId="13" fillId="0" borderId="12" xfId="194" applyNumberFormat="1" applyFont="1" applyFill="1" applyBorder="1" applyAlignment="1" applyProtection="1">
      <alignment horizontal="right" vertical="center" wrapText="1"/>
      <protection/>
    </xf>
    <xf numFmtId="203" fontId="13" fillId="0" borderId="12" xfId="194" applyNumberFormat="1" applyFont="1" applyFill="1" applyBorder="1" applyAlignment="1" applyProtection="1">
      <alignment horizontal="left" vertical="center"/>
      <protection/>
    </xf>
    <xf numFmtId="203" fontId="13" fillId="0" borderId="12" xfId="194" applyNumberFormat="1" applyFont="1" applyFill="1" applyBorder="1" applyAlignment="1" applyProtection="1">
      <alignment vertical="center"/>
      <protection/>
    </xf>
    <xf numFmtId="203" fontId="13" fillId="0" borderId="12" xfId="194" applyNumberFormat="1" applyFont="1" applyFill="1" applyBorder="1" applyAlignment="1">
      <alignment horizontal="left" vertical="center"/>
      <protection/>
    </xf>
    <xf numFmtId="203" fontId="0" fillId="0" borderId="12" xfId="194" applyNumberFormat="1" applyFill="1" applyBorder="1" applyAlignment="1">
      <alignment horizontal="center" vertical="center"/>
      <protection/>
    </xf>
    <xf numFmtId="203" fontId="0" fillId="0" borderId="12" xfId="194" applyNumberFormat="1" applyFill="1" applyBorder="1" applyAlignment="1">
      <alignment vertical="center"/>
      <protection/>
    </xf>
    <xf numFmtId="203" fontId="13" fillId="0" borderId="12" xfId="194" applyNumberFormat="1" applyFont="1" applyFill="1" applyBorder="1" applyAlignment="1" applyProtection="1">
      <alignment horizontal="center" vertical="center"/>
      <protection/>
    </xf>
    <xf numFmtId="203" fontId="13" fillId="0" borderId="12" xfId="194" applyNumberFormat="1" applyFont="1" applyFill="1" applyBorder="1" applyAlignment="1">
      <alignment horizontal="center" vertical="center"/>
      <protection/>
    </xf>
    <xf numFmtId="203" fontId="13" fillId="0" borderId="12" xfId="194" applyNumberFormat="1" applyFont="1" applyFill="1" applyBorder="1" applyAlignment="1" applyProtection="1">
      <alignment horizontal="centerContinuous" vertical="center"/>
      <protection/>
    </xf>
    <xf numFmtId="203" fontId="22" fillId="0" borderId="25" xfId="194" applyNumberFormat="1" applyFont="1" applyFill="1" applyBorder="1" applyAlignment="1">
      <alignment horizontal="center" vertical="center" wrapText="1"/>
      <protection/>
    </xf>
    <xf numFmtId="203" fontId="22" fillId="0" borderId="27" xfId="194" applyNumberFormat="1" applyFont="1" applyFill="1" applyBorder="1" applyAlignment="1">
      <alignment horizontal="center" vertical="center" wrapText="1"/>
      <protection/>
    </xf>
    <xf numFmtId="203" fontId="4" fillId="0" borderId="0" xfId="197" applyNumberFormat="1">
      <alignment vertical="center"/>
      <protection/>
    </xf>
    <xf numFmtId="203" fontId="22" fillId="0" borderId="12" xfId="194" applyNumberFormat="1" applyFont="1" applyFill="1" applyBorder="1" applyAlignment="1">
      <alignment horizontal="center" vertical="center"/>
      <protection/>
    </xf>
    <xf numFmtId="203" fontId="4" fillId="0" borderId="0" xfId="197" applyNumberFormat="1" applyFill="1">
      <alignment vertical="center"/>
      <protection/>
    </xf>
    <xf numFmtId="0" fontId="75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61" customWidth="1"/>
    <col min="2" max="2" width="73" style="261" customWidth="1"/>
    <col min="3" max="16384" width="10" style="261" customWidth="1"/>
  </cols>
  <sheetData>
    <row r="3" s="261" customFormat="1" ht="25.5" customHeight="1">
      <c r="B3" s="262" t="s">
        <v>0</v>
      </c>
    </row>
    <row r="4" s="261" customFormat="1" ht="43.5" customHeight="1">
      <c r="B4" s="263" t="s">
        <v>1</v>
      </c>
    </row>
    <row r="5" s="261" customFormat="1" ht="36" customHeight="1">
      <c r="B5" s="264" t="s">
        <v>2</v>
      </c>
    </row>
    <row r="6" s="261" customFormat="1" ht="31.5" customHeight="1">
      <c r="B6" s="261" t="s">
        <v>3</v>
      </c>
    </row>
    <row r="7" s="261" customFormat="1" ht="31.5" customHeight="1">
      <c r="B7" s="261" t="s">
        <v>4</v>
      </c>
    </row>
    <row r="8" s="261" customFormat="1" ht="31.5" customHeight="1">
      <c r="B8" s="261" t="s">
        <v>5</v>
      </c>
    </row>
    <row r="9" s="261" customFormat="1" ht="31.5" customHeight="1">
      <c r="B9" s="261" t="s">
        <v>6</v>
      </c>
    </row>
    <row r="10" s="261" customFormat="1" ht="31.5" customHeight="1">
      <c r="B10" s="261" t="s">
        <v>7</v>
      </c>
    </row>
    <row r="11" s="261" customFormat="1" ht="31.5" customHeight="1">
      <c r="B11" s="261" t="s">
        <v>8</v>
      </c>
    </row>
    <row r="12" s="261" customFormat="1" ht="31.5" customHeight="1">
      <c r="B12" s="261" t="s">
        <v>9</v>
      </c>
    </row>
    <row r="13" s="261" customFormat="1" ht="31.5" customHeight="1">
      <c r="B13" s="261" t="s">
        <v>10</v>
      </c>
    </row>
    <row r="14" s="261" customFormat="1" ht="31.5" customHeight="1">
      <c r="B14" s="261" t="s">
        <v>11</v>
      </c>
    </row>
    <row r="15" s="261" customFormat="1" ht="31.5" customHeight="1">
      <c r="B15" s="261" t="s">
        <v>12</v>
      </c>
    </row>
    <row r="16" s="261" customFormat="1" ht="31.5" customHeight="1">
      <c r="B16" s="26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 topLeftCell="A1">
      <selection activeCell="G16" sqref="G16"/>
    </sheetView>
  </sheetViews>
  <sheetFormatPr defaultColWidth="9.16015625" defaultRowHeight="12.75" customHeight="1"/>
  <cols>
    <col min="1" max="3" width="5.16015625" style="53" customWidth="1"/>
    <col min="4" max="4" width="18.66015625" style="53" customWidth="1"/>
    <col min="5" max="5" width="19" style="53" customWidth="1"/>
    <col min="6" max="6" width="13" style="53" customWidth="1"/>
    <col min="7" max="9" width="12.66015625" style="53" customWidth="1"/>
    <col min="10" max="10" width="11" style="53" customWidth="1"/>
    <col min="11" max="11" width="11.33203125" style="53" customWidth="1"/>
    <col min="12" max="15" width="9.16015625" style="53" customWidth="1"/>
    <col min="16" max="16" width="9.5" style="53" customWidth="1"/>
    <col min="17" max="17" width="9.16015625" style="53" customWidth="1"/>
    <col min="18" max="18" width="7.5" style="53" customWidth="1"/>
    <col min="19" max="255" width="9.16015625" style="53" customWidth="1"/>
  </cols>
  <sheetData>
    <row r="1" spans="1:16" s="53" customFormat="1" ht="25.5" customHeight="1">
      <c r="A1" s="54"/>
      <c r="B1" s="54"/>
      <c r="C1" s="54"/>
      <c r="D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9" s="53" customFormat="1" ht="25.5" customHeight="1">
      <c r="A2" s="57" t="s">
        <v>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53" customFormat="1" ht="25.5" customHeight="1">
      <c r="A3" s="54"/>
      <c r="B3" s="54"/>
      <c r="C3" s="54"/>
      <c r="D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S3" s="53" t="s">
        <v>69</v>
      </c>
    </row>
    <row r="4" spans="1:19" s="53" customFormat="1" ht="21" customHeight="1">
      <c r="A4" s="58" t="s">
        <v>70</v>
      </c>
      <c r="B4" s="58"/>
      <c r="C4" s="59"/>
      <c r="D4" s="60" t="s">
        <v>288</v>
      </c>
      <c r="E4" s="61" t="s">
        <v>289</v>
      </c>
      <c r="F4" s="62" t="s">
        <v>290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1" t="s">
        <v>291</v>
      </c>
      <c r="R4" s="78" t="s">
        <v>292</v>
      </c>
      <c r="S4" s="78" t="s">
        <v>293</v>
      </c>
    </row>
    <row r="5" spans="1:19" s="53" customFormat="1" ht="21" customHeight="1">
      <c r="A5" s="63" t="s">
        <v>76</v>
      </c>
      <c r="B5" s="64" t="s">
        <v>77</v>
      </c>
      <c r="C5" s="65" t="s">
        <v>78</v>
      </c>
      <c r="D5" s="60"/>
      <c r="E5" s="61"/>
      <c r="F5" s="66" t="s">
        <v>21</v>
      </c>
      <c r="G5" s="67" t="s">
        <v>26</v>
      </c>
      <c r="H5" s="68" t="s">
        <v>72</v>
      </c>
      <c r="I5" s="78" t="s">
        <v>73</v>
      </c>
      <c r="J5" s="68" t="s">
        <v>30</v>
      </c>
      <c r="K5" s="79" t="s">
        <v>294</v>
      </c>
      <c r="L5" s="79" t="s">
        <v>295</v>
      </c>
      <c r="M5" s="68" t="s">
        <v>296</v>
      </c>
      <c r="N5" s="68" t="s">
        <v>297</v>
      </c>
      <c r="O5" s="68" t="s">
        <v>298</v>
      </c>
      <c r="P5" s="79" t="s">
        <v>75</v>
      </c>
      <c r="Q5" s="61"/>
      <c r="R5" s="78"/>
      <c r="S5" s="78"/>
    </row>
    <row r="6" spans="1:19" s="53" customFormat="1" ht="39" customHeight="1">
      <c r="A6" s="63"/>
      <c r="B6" s="64"/>
      <c r="C6" s="65"/>
      <c r="D6" s="60"/>
      <c r="E6" s="61"/>
      <c r="F6" s="66"/>
      <c r="G6" s="69"/>
      <c r="H6" s="70"/>
      <c r="I6" s="78"/>
      <c r="J6" s="70"/>
      <c r="K6" s="80"/>
      <c r="L6" s="80"/>
      <c r="M6" s="70"/>
      <c r="N6" s="70"/>
      <c r="O6" s="70"/>
      <c r="P6" s="80"/>
      <c r="Q6" s="61"/>
      <c r="R6" s="78"/>
      <c r="S6" s="78"/>
    </row>
    <row r="7" spans="1:24" s="53" customFormat="1" ht="21" customHeight="1">
      <c r="A7" s="71" t="s">
        <v>79</v>
      </c>
      <c r="B7" s="71" t="s">
        <v>79</v>
      </c>
      <c r="C7" s="71" t="s">
        <v>79</v>
      </c>
      <c r="D7" s="71" t="s">
        <v>79</v>
      </c>
      <c r="E7" s="71" t="s">
        <v>79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82"/>
      <c r="U7" s="82"/>
      <c r="V7" s="82"/>
      <c r="W7" s="82"/>
      <c r="X7" s="82"/>
    </row>
    <row r="8" spans="1:24" s="53" customFormat="1" ht="21" customHeight="1">
      <c r="A8" s="73" t="s">
        <v>80</v>
      </c>
      <c r="B8" s="73" t="s">
        <v>81</v>
      </c>
      <c r="C8" s="73" t="s">
        <v>81</v>
      </c>
      <c r="D8" s="74" t="s">
        <v>299</v>
      </c>
      <c r="E8" s="75" t="s">
        <v>300</v>
      </c>
      <c r="F8" s="76">
        <v>16.8</v>
      </c>
      <c r="G8" s="76">
        <v>16.8</v>
      </c>
      <c r="H8" s="76"/>
      <c r="I8" s="76"/>
      <c r="J8" s="76"/>
      <c r="K8" s="81"/>
      <c r="L8" s="81"/>
      <c r="M8" s="81"/>
      <c r="N8" s="81"/>
      <c r="O8" s="81"/>
      <c r="P8" s="76"/>
      <c r="Q8" s="75"/>
      <c r="R8" s="83">
        <v>1</v>
      </c>
      <c r="S8" s="84" t="s">
        <v>301</v>
      </c>
      <c r="T8" s="85"/>
      <c r="U8" s="85"/>
      <c r="V8" s="85"/>
      <c r="W8" s="85"/>
      <c r="X8" s="85"/>
    </row>
    <row r="9" spans="1:19" s="53" customFormat="1" ht="2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s="53" customFormat="1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53" customFormat="1" ht="19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s="53" customFormat="1" ht="19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s="53" customFormat="1" ht="19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s="53" customFormat="1" ht="19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s="53" customFormat="1" ht="19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s="53" customFormat="1" ht="19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="53" customFormat="1" ht="9.75" customHeight="1"/>
    <row r="18" s="53" customFormat="1" ht="9.75" customHeight="1"/>
    <row r="19" s="53" customFormat="1" ht="9.75" customHeight="1"/>
  </sheetData>
  <sheetProtection/>
  <mergeCells count="21">
    <mergeCell ref="A2:S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6">
      <selection activeCell="D4" sqref="D4:L4"/>
    </sheetView>
  </sheetViews>
  <sheetFormatPr defaultColWidth="12" defaultRowHeight="24" customHeight="1"/>
  <cols>
    <col min="1" max="1" width="9.5" style="36" customWidth="1"/>
    <col min="2" max="2" width="12" style="36" customWidth="1"/>
    <col min="3" max="8" width="8.33203125" style="36" customWidth="1"/>
    <col min="9" max="9" width="10.16015625" style="36" customWidth="1"/>
    <col min="10" max="10" width="11.5" style="36" customWidth="1"/>
    <col min="11" max="11" width="14.66015625" style="36" customWidth="1"/>
    <col min="12" max="12" width="23.66015625" style="36" customWidth="1"/>
    <col min="13" max="16384" width="12" style="36" customWidth="1"/>
  </cols>
  <sheetData>
    <row r="1" spans="1:12" s="36" customFormat="1" ht="39" customHeight="1">
      <c r="A1" s="37" t="s">
        <v>302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6" customFormat="1" ht="19.5" customHeight="1">
      <c r="A2" s="38" t="s">
        <v>303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6" customFormat="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9" t="s">
        <v>304</v>
      </c>
      <c r="L3" s="49"/>
    </row>
    <row r="4" spans="1:12" s="36" customFormat="1" ht="30" customHeight="1">
      <c r="A4" s="20" t="s">
        <v>305</v>
      </c>
      <c r="B4" s="20" t="s">
        <v>306</v>
      </c>
      <c r="C4" s="20"/>
      <c r="D4" s="20" t="s">
        <v>307</v>
      </c>
      <c r="E4" s="20"/>
      <c r="F4" s="20"/>
      <c r="G4" s="20"/>
      <c r="H4" s="20"/>
      <c r="I4" s="20"/>
      <c r="J4" s="20"/>
      <c r="K4" s="20"/>
      <c r="L4" s="20"/>
    </row>
    <row r="5" spans="1:12" s="36" customFormat="1" ht="30" customHeight="1">
      <c r="A5" s="20"/>
      <c r="B5" s="20" t="s">
        <v>308</v>
      </c>
      <c r="C5" s="20">
        <v>167</v>
      </c>
      <c r="D5" s="20"/>
      <c r="E5" s="20" t="s">
        <v>309</v>
      </c>
      <c r="F5" s="20">
        <v>138</v>
      </c>
      <c r="G5" s="20"/>
      <c r="H5" s="20" t="s">
        <v>310</v>
      </c>
      <c r="I5" s="20" t="s">
        <v>311</v>
      </c>
      <c r="J5" s="20" t="s">
        <v>312</v>
      </c>
      <c r="K5" s="50">
        <v>13849676272</v>
      </c>
      <c r="L5" s="50"/>
    </row>
    <row r="6" spans="1:12" s="36" customFormat="1" ht="103.5" customHeight="1">
      <c r="A6" s="20"/>
      <c r="B6" s="20" t="s">
        <v>313</v>
      </c>
      <c r="C6" s="25" t="s">
        <v>314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s="36" customFormat="1" ht="30" customHeight="1">
      <c r="A7" s="20"/>
      <c r="B7" s="20" t="s">
        <v>315</v>
      </c>
      <c r="C7" s="20"/>
      <c r="D7" s="20"/>
      <c r="E7" s="20"/>
      <c r="F7" s="20" t="s">
        <v>316</v>
      </c>
      <c r="G7" s="20"/>
      <c r="H7" s="20"/>
      <c r="I7" s="20" t="s">
        <v>317</v>
      </c>
      <c r="J7" s="20"/>
      <c r="K7" s="20"/>
      <c r="L7" s="20"/>
    </row>
    <row r="8" spans="1:12" s="36" customFormat="1" ht="30" customHeight="1">
      <c r="A8" s="20"/>
      <c r="B8" s="20" t="s">
        <v>26</v>
      </c>
      <c r="C8" s="20" t="s">
        <v>318</v>
      </c>
      <c r="D8" s="20" t="s">
        <v>36</v>
      </c>
      <c r="E8" s="20" t="s">
        <v>319</v>
      </c>
      <c r="F8" s="20" t="s">
        <v>99</v>
      </c>
      <c r="G8" s="20" t="s">
        <v>100</v>
      </c>
      <c r="H8" s="20" t="s">
        <v>320</v>
      </c>
      <c r="I8" s="20" t="s">
        <v>321</v>
      </c>
      <c r="J8" s="20" t="s">
        <v>322</v>
      </c>
      <c r="K8" s="20" t="s">
        <v>323</v>
      </c>
      <c r="L8" s="20" t="s">
        <v>21</v>
      </c>
    </row>
    <row r="9" spans="1:12" s="36" customFormat="1" ht="30" customHeight="1">
      <c r="A9" s="20"/>
      <c r="B9" s="40">
        <v>1038.2</v>
      </c>
      <c r="C9" s="20"/>
      <c r="D9" s="20"/>
      <c r="E9" s="20">
        <f>SUM(B9:D9)</f>
        <v>1038.2</v>
      </c>
      <c r="F9" s="20">
        <v>814.8</v>
      </c>
      <c r="G9" s="20">
        <v>223.4</v>
      </c>
      <c r="H9" s="20">
        <f>SUM(F9:G9)</f>
        <v>1038.2</v>
      </c>
      <c r="I9" s="20"/>
      <c r="J9" s="20">
        <v>16.8</v>
      </c>
      <c r="K9" s="20"/>
      <c r="L9" s="20">
        <f>SUM(I9:K9)</f>
        <v>16.8</v>
      </c>
    </row>
    <row r="10" spans="1:12" s="36" customFormat="1" ht="30" customHeight="1">
      <c r="A10" s="20" t="s">
        <v>324</v>
      </c>
      <c r="B10" s="41" t="s">
        <v>325</v>
      </c>
      <c r="C10" s="41"/>
      <c r="D10" s="41"/>
      <c r="E10" s="41"/>
      <c r="F10" s="41"/>
      <c r="G10" s="41"/>
      <c r="H10" s="41"/>
      <c r="I10" s="41"/>
      <c r="J10" s="41"/>
      <c r="K10" s="41"/>
      <c r="L10" s="51"/>
    </row>
    <row r="11" spans="1:12" s="36" customFormat="1" ht="30" customHeight="1">
      <c r="A11" s="20"/>
      <c r="B11" s="41" t="s">
        <v>326</v>
      </c>
      <c r="C11" s="41"/>
      <c r="D11" s="41"/>
      <c r="E11" s="41"/>
      <c r="F11" s="41"/>
      <c r="G11" s="41"/>
      <c r="H11" s="41"/>
      <c r="I11" s="41"/>
      <c r="J11" s="41"/>
      <c r="K11" s="41"/>
      <c r="L11" s="51"/>
    </row>
    <row r="12" spans="1:12" s="36" customFormat="1" ht="28.5" customHeight="1">
      <c r="A12" s="2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1"/>
    </row>
    <row r="13" spans="1:12" s="36" customFormat="1" ht="27.75" customHeight="1">
      <c r="A13" s="4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51"/>
    </row>
    <row r="14" spans="1:12" s="36" customFormat="1" ht="30" customHeight="1">
      <c r="A14" s="20" t="s">
        <v>327</v>
      </c>
      <c r="B14" s="20" t="s">
        <v>328</v>
      </c>
      <c r="C14" s="20"/>
      <c r="D14" s="20" t="s">
        <v>329</v>
      </c>
      <c r="E14" s="20"/>
      <c r="F14" s="20" t="s">
        <v>330</v>
      </c>
      <c r="G14" s="20"/>
      <c r="H14" s="20"/>
      <c r="I14" s="20"/>
      <c r="J14" s="20"/>
      <c r="K14" s="20" t="s">
        <v>331</v>
      </c>
      <c r="L14" s="20" t="s">
        <v>332</v>
      </c>
    </row>
    <row r="15" spans="1:14" s="36" customFormat="1" ht="30" customHeight="1">
      <c r="A15" s="20"/>
      <c r="B15" s="43" t="s">
        <v>333</v>
      </c>
      <c r="C15" s="44"/>
      <c r="D15" s="20" t="s">
        <v>334</v>
      </c>
      <c r="E15" s="20"/>
      <c r="F15" s="20" t="s">
        <v>335</v>
      </c>
      <c r="G15" s="20"/>
      <c r="H15" s="20"/>
      <c r="I15" s="20"/>
      <c r="J15" s="20"/>
      <c r="K15" s="20">
        <v>5</v>
      </c>
      <c r="L15" s="20"/>
      <c r="N15" s="36" t="s">
        <v>127</v>
      </c>
    </row>
    <row r="16" spans="1:12" s="36" customFormat="1" ht="30" customHeight="1">
      <c r="A16" s="20"/>
      <c r="B16" s="45"/>
      <c r="C16" s="46"/>
      <c r="D16" s="20" t="s">
        <v>336</v>
      </c>
      <c r="E16" s="20"/>
      <c r="F16" s="20" t="s">
        <v>337</v>
      </c>
      <c r="G16" s="20"/>
      <c r="H16" s="20"/>
      <c r="I16" s="20"/>
      <c r="J16" s="20"/>
      <c r="K16" s="52">
        <v>1</v>
      </c>
      <c r="L16" s="20"/>
    </row>
    <row r="17" spans="1:12" s="36" customFormat="1" ht="30" customHeight="1">
      <c r="A17" s="20"/>
      <c r="B17" s="47"/>
      <c r="C17" s="48"/>
      <c r="D17" s="20" t="s">
        <v>338</v>
      </c>
      <c r="E17" s="20"/>
      <c r="F17" s="20" t="s">
        <v>339</v>
      </c>
      <c r="G17" s="20"/>
      <c r="H17" s="20"/>
      <c r="I17" s="20"/>
      <c r="J17" s="20"/>
      <c r="K17" s="52">
        <v>1</v>
      </c>
      <c r="L17" s="20"/>
    </row>
    <row r="18" spans="1:12" s="36" customFormat="1" ht="30" customHeight="1">
      <c r="A18" s="20"/>
      <c r="B18" s="43" t="s">
        <v>340</v>
      </c>
      <c r="C18" s="44"/>
      <c r="D18" s="20" t="s">
        <v>341</v>
      </c>
      <c r="E18" s="20"/>
      <c r="F18" s="20" t="s">
        <v>342</v>
      </c>
      <c r="G18" s="20"/>
      <c r="H18" s="20"/>
      <c r="I18" s="20"/>
      <c r="J18" s="20"/>
      <c r="K18" s="52">
        <v>1</v>
      </c>
      <c r="L18" s="20"/>
    </row>
    <row r="19" spans="1:12" s="36" customFormat="1" ht="30" customHeight="1">
      <c r="A19" s="20"/>
      <c r="B19" s="45"/>
      <c r="C19" s="46"/>
      <c r="D19" s="20" t="s">
        <v>343</v>
      </c>
      <c r="E19" s="20"/>
      <c r="F19" s="20" t="s">
        <v>344</v>
      </c>
      <c r="G19" s="20"/>
      <c r="H19" s="20"/>
      <c r="I19" s="20"/>
      <c r="J19" s="20"/>
      <c r="K19" s="52">
        <v>1</v>
      </c>
      <c r="L19" s="20"/>
    </row>
    <row r="20" spans="1:12" s="36" customFormat="1" ht="61.5" customHeight="1">
      <c r="A20" s="20"/>
      <c r="B20" s="47"/>
      <c r="C20" s="48"/>
      <c r="D20" s="20" t="s">
        <v>345</v>
      </c>
      <c r="E20" s="20"/>
      <c r="F20" s="20" t="s">
        <v>346</v>
      </c>
      <c r="G20" s="20"/>
      <c r="H20" s="20"/>
      <c r="I20" s="20"/>
      <c r="J20" s="20"/>
      <c r="K20" s="52">
        <v>1</v>
      </c>
      <c r="L20" s="20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G9" sqref="G9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10" t="s">
        <v>347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18" customHeight="1">
      <c r="A3" s="12" t="s">
        <v>348</v>
      </c>
      <c r="B3" s="12" t="s">
        <v>349</v>
      </c>
      <c r="C3" s="12"/>
      <c r="D3" s="12"/>
      <c r="E3" s="12" t="s">
        <v>350</v>
      </c>
      <c r="F3" s="12"/>
      <c r="G3" s="12"/>
      <c r="H3" s="12"/>
      <c r="I3" s="12"/>
      <c r="J3" s="12"/>
    </row>
    <row r="4" spans="1:10" s="8" customFormat="1" ht="18" customHeight="1">
      <c r="A4" s="12"/>
      <c r="B4" s="12"/>
      <c r="C4" s="12"/>
      <c r="D4" s="12"/>
      <c r="E4" s="12" t="s">
        <v>333</v>
      </c>
      <c r="F4" s="12"/>
      <c r="G4" s="12" t="s">
        <v>340</v>
      </c>
      <c r="H4" s="12"/>
      <c r="I4" s="12" t="s">
        <v>351</v>
      </c>
      <c r="J4" s="12"/>
    </row>
    <row r="5" spans="1:10" s="8" customFormat="1" ht="32.25" customHeight="1">
      <c r="A5" s="12"/>
      <c r="B5" s="12" t="s">
        <v>352</v>
      </c>
      <c r="C5" s="12" t="s">
        <v>353</v>
      </c>
      <c r="D5" s="12" t="s">
        <v>354</v>
      </c>
      <c r="E5" s="12" t="s">
        <v>355</v>
      </c>
      <c r="F5" s="12" t="s">
        <v>331</v>
      </c>
      <c r="G5" s="12" t="s">
        <v>355</v>
      </c>
      <c r="H5" s="12" t="s">
        <v>331</v>
      </c>
      <c r="I5" s="12" t="s">
        <v>355</v>
      </c>
      <c r="J5" s="12" t="s">
        <v>331</v>
      </c>
    </row>
    <row r="6" spans="1:10" s="9" customFormat="1" ht="45" customHeight="1">
      <c r="A6" s="13" t="s">
        <v>356</v>
      </c>
      <c r="B6" s="14">
        <v>223.38</v>
      </c>
      <c r="C6" s="15">
        <v>223.4</v>
      </c>
      <c r="D6" s="14"/>
      <c r="E6" s="13"/>
      <c r="F6" s="13"/>
      <c r="G6" s="13"/>
      <c r="H6" s="13"/>
      <c r="I6" s="13"/>
      <c r="J6" s="13"/>
    </row>
    <row r="7" spans="1:10" s="9" customFormat="1" ht="25.5" customHeight="1">
      <c r="A7" s="16" t="s">
        <v>357</v>
      </c>
      <c r="B7" s="14">
        <v>67</v>
      </c>
      <c r="C7" s="14">
        <v>67</v>
      </c>
      <c r="D7" s="17"/>
      <c r="E7" s="18" t="s">
        <v>358</v>
      </c>
      <c r="F7" s="19" t="s">
        <v>359</v>
      </c>
      <c r="G7" s="20" t="s">
        <v>360</v>
      </c>
      <c r="H7" s="19" t="s">
        <v>359</v>
      </c>
      <c r="I7" s="23" t="s">
        <v>346</v>
      </c>
      <c r="J7" s="23" t="s">
        <v>361</v>
      </c>
    </row>
    <row r="8" spans="1:10" s="9" customFormat="1" ht="25.5" customHeight="1">
      <c r="A8" s="21"/>
      <c r="B8" s="14"/>
      <c r="C8" s="14"/>
      <c r="D8" s="22"/>
      <c r="E8" s="18" t="s">
        <v>362</v>
      </c>
      <c r="F8" s="23" t="s">
        <v>363</v>
      </c>
      <c r="G8" s="24"/>
      <c r="H8" s="24"/>
      <c r="I8" s="24"/>
      <c r="J8" s="24"/>
    </row>
    <row r="9" spans="1:10" s="9" customFormat="1" ht="25.5" customHeight="1">
      <c r="A9" s="21"/>
      <c r="B9" s="14"/>
      <c r="C9" s="14"/>
      <c r="D9" s="22"/>
      <c r="E9" s="18" t="s">
        <v>364</v>
      </c>
      <c r="F9" s="19" t="s">
        <v>359</v>
      </c>
      <c r="G9" s="24"/>
      <c r="H9" s="24"/>
      <c r="I9" s="24"/>
      <c r="J9" s="24"/>
    </row>
    <row r="10" spans="1:10" s="9" customFormat="1" ht="25.5" customHeight="1">
      <c r="A10" s="21"/>
      <c r="B10" s="14"/>
      <c r="C10" s="14"/>
      <c r="D10" s="22"/>
      <c r="E10" s="18" t="s">
        <v>365</v>
      </c>
      <c r="F10" s="19" t="s">
        <v>359</v>
      </c>
      <c r="G10" s="24"/>
      <c r="H10" s="24"/>
      <c r="I10" s="24"/>
      <c r="J10" s="24"/>
    </row>
    <row r="11" spans="1:10" s="9" customFormat="1" ht="25.5" customHeight="1">
      <c r="A11" s="13" t="s">
        <v>366</v>
      </c>
      <c r="B11" s="14">
        <v>68.5</v>
      </c>
      <c r="C11" s="14">
        <v>68.5</v>
      </c>
      <c r="D11" s="14"/>
      <c r="E11" s="25" t="s">
        <v>367</v>
      </c>
      <c r="F11" s="20" t="s">
        <v>359</v>
      </c>
      <c r="G11" s="20" t="s">
        <v>368</v>
      </c>
      <c r="H11" s="20" t="s">
        <v>359</v>
      </c>
      <c r="I11" s="23" t="s">
        <v>346</v>
      </c>
      <c r="J11" s="23" t="s">
        <v>361</v>
      </c>
    </row>
    <row r="12" spans="1:10" s="9" customFormat="1" ht="25.5" customHeight="1">
      <c r="A12" s="13"/>
      <c r="B12" s="14"/>
      <c r="C12" s="14"/>
      <c r="D12" s="14"/>
      <c r="E12" s="18" t="s">
        <v>362</v>
      </c>
      <c r="F12" s="23" t="s">
        <v>363</v>
      </c>
      <c r="G12" s="24"/>
      <c r="H12" s="24"/>
      <c r="I12" s="24"/>
      <c r="J12" s="24"/>
    </row>
    <row r="13" spans="1:10" s="9" customFormat="1" ht="25.5" customHeight="1">
      <c r="A13" s="13"/>
      <c r="B13" s="14"/>
      <c r="C13" s="14"/>
      <c r="D13" s="14"/>
      <c r="E13" s="25" t="s">
        <v>369</v>
      </c>
      <c r="F13" s="20" t="s">
        <v>359</v>
      </c>
      <c r="G13" s="24"/>
      <c r="H13" s="24"/>
      <c r="I13" s="24"/>
      <c r="J13" s="24"/>
    </row>
    <row r="14" spans="1:10" s="9" customFormat="1" ht="25.5" customHeight="1">
      <c r="A14" s="13"/>
      <c r="B14" s="14"/>
      <c r="C14" s="14"/>
      <c r="D14" s="14"/>
      <c r="E14" s="18" t="s">
        <v>365</v>
      </c>
      <c r="F14" s="20" t="s">
        <v>359</v>
      </c>
      <c r="G14" s="24"/>
      <c r="H14" s="24"/>
      <c r="I14" s="24"/>
      <c r="J14" s="24"/>
    </row>
    <row r="15" spans="1:10" s="9" customFormat="1" ht="25.5" customHeight="1">
      <c r="A15" s="13" t="s">
        <v>370</v>
      </c>
      <c r="B15" s="14">
        <v>40</v>
      </c>
      <c r="C15" s="14">
        <v>40</v>
      </c>
      <c r="D15" s="14"/>
      <c r="E15" s="26" t="s">
        <v>371</v>
      </c>
      <c r="F15" s="27" t="s">
        <v>359</v>
      </c>
      <c r="G15" s="13"/>
      <c r="H15" s="13"/>
      <c r="I15" s="23" t="s">
        <v>346</v>
      </c>
      <c r="J15" s="23" t="s">
        <v>361</v>
      </c>
    </row>
    <row r="16" spans="1:10" s="9" customFormat="1" ht="25.5" customHeight="1">
      <c r="A16" s="13"/>
      <c r="B16" s="14"/>
      <c r="C16" s="14"/>
      <c r="D16" s="14"/>
      <c r="E16" s="18" t="s">
        <v>362</v>
      </c>
      <c r="F16" s="23" t="s">
        <v>363</v>
      </c>
      <c r="G16" s="24"/>
      <c r="H16" s="24"/>
      <c r="I16" s="13"/>
      <c r="J16" s="13"/>
    </row>
    <row r="17" spans="1:10" s="9" customFormat="1" ht="25.5" customHeight="1">
      <c r="A17" s="13"/>
      <c r="B17" s="14"/>
      <c r="C17" s="14"/>
      <c r="D17" s="14"/>
      <c r="E17" s="25" t="s">
        <v>372</v>
      </c>
      <c r="F17" s="20" t="s">
        <v>359</v>
      </c>
      <c r="G17" s="24"/>
      <c r="H17" s="24"/>
      <c r="I17" s="24"/>
      <c r="J17" s="24"/>
    </row>
    <row r="18" spans="1:10" s="9" customFormat="1" ht="25.5" customHeight="1">
      <c r="A18" s="13"/>
      <c r="B18" s="14"/>
      <c r="C18" s="14"/>
      <c r="D18" s="14"/>
      <c r="E18" s="18" t="s">
        <v>365</v>
      </c>
      <c r="F18" s="20" t="s">
        <v>359</v>
      </c>
      <c r="G18" s="24"/>
      <c r="H18" s="24"/>
      <c r="I18" s="24"/>
      <c r="J18" s="24"/>
    </row>
    <row r="19" spans="1:10" s="9" customFormat="1" ht="25.5" customHeight="1">
      <c r="A19" s="13" t="s">
        <v>373</v>
      </c>
      <c r="B19" s="14">
        <v>19.2</v>
      </c>
      <c r="C19" s="14">
        <v>19.2</v>
      </c>
      <c r="D19" s="14"/>
      <c r="E19" s="25" t="s">
        <v>373</v>
      </c>
      <c r="F19" s="20" t="s">
        <v>359</v>
      </c>
      <c r="G19" s="20" t="s">
        <v>374</v>
      </c>
      <c r="H19" s="20" t="s">
        <v>359</v>
      </c>
      <c r="I19" s="23" t="s">
        <v>346</v>
      </c>
      <c r="J19" s="23" t="s">
        <v>361</v>
      </c>
    </row>
    <row r="20" spans="1:10" s="9" customFormat="1" ht="25.5" customHeight="1">
      <c r="A20" s="13"/>
      <c r="B20" s="14"/>
      <c r="C20" s="14"/>
      <c r="D20" s="14"/>
      <c r="E20" s="18" t="s">
        <v>362</v>
      </c>
      <c r="F20" s="23" t="s">
        <v>363</v>
      </c>
      <c r="G20" s="13"/>
      <c r="H20" s="13"/>
      <c r="I20" s="24"/>
      <c r="J20" s="24"/>
    </row>
    <row r="21" spans="1:10" s="9" customFormat="1" ht="25.5" customHeight="1">
      <c r="A21" s="13"/>
      <c r="B21" s="14"/>
      <c r="C21" s="14"/>
      <c r="D21" s="14"/>
      <c r="E21" s="25" t="s">
        <v>375</v>
      </c>
      <c r="F21" s="20" t="s">
        <v>359</v>
      </c>
      <c r="G21" s="13"/>
      <c r="H21" s="13"/>
      <c r="I21" s="24"/>
      <c r="J21" s="24"/>
    </row>
    <row r="22" spans="1:10" s="9" customFormat="1" ht="25.5" customHeight="1">
      <c r="A22" s="13"/>
      <c r="B22" s="14"/>
      <c r="C22" s="14"/>
      <c r="D22" s="14"/>
      <c r="E22" s="18" t="s">
        <v>365</v>
      </c>
      <c r="F22" s="20" t="s">
        <v>359</v>
      </c>
      <c r="G22" s="24"/>
      <c r="H22" s="24"/>
      <c r="I22" s="24"/>
      <c r="J22" s="24"/>
    </row>
    <row r="23" spans="1:10" s="9" customFormat="1" ht="25.5" customHeight="1">
      <c r="A23" s="13" t="s">
        <v>376</v>
      </c>
      <c r="B23" s="14">
        <v>28.68</v>
      </c>
      <c r="C23" s="14">
        <v>28.68</v>
      </c>
      <c r="D23" s="14"/>
      <c r="E23" s="26" t="s">
        <v>377</v>
      </c>
      <c r="F23" s="28" t="s">
        <v>359</v>
      </c>
      <c r="G23" s="28" t="s">
        <v>378</v>
      </c>
      <c r="H23" s="20" t="s">
        <v>359</v>
      </c>
      <c r="I23" s="23" t="s">
        <v>346</v>
      </c>
      <c r="J23" s="23" t="s">
        <v>361</v>
      </c>
    </row>
    <row r="24" spans="1:10" s="9" customFormat="1" ht="25.5" customHeight="1">
      <c r="A24" s="13"/>
      <c r="B24" s="14"/>
      <c r="C24" s="14"/>
      <c r="D24" s="14"/>
      <c r="E24" s="18" t="s">
        <v>362</v>
      </c>
      <c r="F24" s="23" t="s">
        <v>363</v>
      </c>
      <c r="G24" s="24"/>
      <c r="H24" s="24"/>
      <c r="I24" s="24"/>
      <c r="J24" s="24"/>
    </row>
    <row r="25" spans="1:10" s="9" customFormat="1" ht="25.5" customHeight="1">
      <c r="A25" s="13"/>
      <c r="B25" s="14"/>
      <c r="C25" s="14"/>
      <c r="D25" s="14"/>
      <c r="E25" s="26" t="s">
        <v>379</v>
      </c>
      <c r="F25" s="28" t="s">
        <v>359</v>
      </c>
      <c r="G25" s="24"/>
      <c r="H25" s="24"/>
      <c r="I25" s="24"/>
      <c r="J25" s="24"/>
    </row>
    <row r="26" spans="1:10" s="9" customFormat="1" ht="25.5" customHeight="1">
      <c r="A26" s="13"/>
      <c r="B26" s="14"/>
      <c r="C26" s="14"/>
      <c r="D26" s="14"/>
      <c r="E26" s="18" t="s">
        <v>365</v>
      </c>
      <c r="F26" s="20" t="s">
        <v>359</v>
      </c>
      <c r="G26" s="24"/>
      <c r="H26" s="24"/>
      <c r="I26" s="24"/>
      <c r="J26" s="24"/>
    </row>
    <row r="27" spans="1:10" s="8" customFormat="1" ht="18" customHeight="1">
      <c r="A27" s="29"/>
      <c r="B27" s="30"/>
      <c r="C27" s="30"/>
      <c r="D27" s="30"/>
      <c r="E27" s="31"/>
      <c r="F27" s="32"/>
      <c r="G27" s="31"/>
      <c r="H27" s="32"/>
      <c r="I27" s="31"/>
      <c r="J27" s="32"/>
    </row>
    <row r="28" spans="1:10" s="8" customFormat="1" ht="18" customHeight="1">
      <c r="A28" s="33"/>
      <c r="B28" s="30"/>
      <c r="C28" s="30"/>
      <c r="D28" s="30"/>
      <c r="E28" s="31"/>
      <c r="F28" s="32"/>
      <c r="G28" s="31"/>
      <c r="H28" s="32"/>
      <c r="I28" s="31"/>
      <c r="J28" s="32"/>
    </row>
    <row r="29" spans="1:10" s="8" customFormat="1" ht="18" customHeight="1">
      <c r="A29" s="33"/>
      <c r="B29" s="30"/>
      <c r="C29" s="30"/>
      <c r="D29" s="30"/>
      <c r="E29" s="31"/>
      <c r="F29" s="32"/>
      <c r="G29" s="34"/>
      <c r="H29" s="35"/>
      <c r="I29" s="34"/>
      <c r="J29" s="35"/>
    </row>
    <row r="30" spans="1:10" s="8" customFormat="1" ht="18" customHeight="1">
      <c r="A30" s="33"/>
      <c r="B30" s="30"/>
      <c r="C30" s="30"/>
      <c r="D30" s="30"/>
      <c r="E30" s="31"/>
      <c r="F30" s="32"/>
      <c r="G30" s="34"/>
      <c r="H30" s="35"/>
      <c r="I30" s="34"/>
      <c r="J30" s="35"/>
    </row>
    <row r="31" spans="1:10" s="8" customFormat="1" ht="18" customHeight="1">
      <c r="A31" s="33"/>
      <c r="B31" s="30"/>
      <c r="C31" s="30"/>
      <c r="D31" s="30"/>
      <c r="E31" s="31"/>
      <c r="F31" s="32"/>
      <c r="G31" s="31"/>
      <c r="H31" s="32"/>
      <c r="I31" s="31"/>
      <c r="J31" s="32"/>
    </row>
    <row r="32" spans="1:10" s="8" customFormat="1" ht="18" customHeight="1">
      <c r="A32" s="33"/>
      <c r="B32" s="30"/>
      <c r="C32" s="30"/>
      <c r="D32" s="30"/>
      <c r="E32" s="31"/>
      <c r="F32" s="32"/>
      <c r="G32" s="34"/>
      <c r="H32" s="35"/>
      <c r="I32" s="34"/>
      <c r="J32" s="35"/>
    </row>
    <row r="33" spans="1:10" s="8" customFormat="1" ht="18" customHeight="1">
      <c r="A33" s="33"/>
      <c r="B33" s="30"/>
      <c r="C33" s="30"/>
      <c r="D33" s="30"/>
      <c r="E33" s="31"/>
      <c r="F33" s="32"/>
      <c r="G33" s="31"/>
      <c r="H33" s="32"/>
      <c r="I33" s="31"/>
      <c r="J33" s="32"/>
    </row>
    <row r="34" spans="1:10" s="8" customFormat="1" ht="18" customHeight="1">
      <c r="A34" s="33"/>
      <c r="B34" s="30"/>
      <c r="C34" s="30"/>
      <c r="D34" s="30"/>
      <c r="E34" s="31"/>
      <c r="F34" s="32"/>
      <c r="G34" s="34"/>
      <c r="H34" s="35"/>
      <c r="I34" s="34"/>
      <c r="J34" s="35"/>
    </row>
    <row r="35" spans="1:10" s="8" customFormat="1" ht="18" customHeight="1">
      <c r="A35" s="33"/>
      <c r="B35" s="30"/>
      <c r="C35" s="30"/>
      <c r="D35" s="30"/>
      <c r="E35" s="31"/>
      <c r="F35" s="32"/>
      <c r="G35" s="31"/>
      <c r="H35" s="32"/>
      <c r="I35" s="31"/>
      <c r="J35" s="32"/>
    </row>
    <row r="36" spans="1:10" s="8" customFormat="1" ht="18" customHeight="1">
      <c r="A36" s="33"/>
      <c r="B36" s="30"/>
      <c r="C36" s="30"/>
      <c r="D36" s="30"/>
      <c r="E36" s="31"/>
      <c r="F36" s="32"/>
      <c r="G36" s="34"/>
      <c r="H36" s="35"/>
      <c r="I36" s="34"/>
      <c r="J36" s="35"/>
    </row>
    <row r="37" spans="1:10" s="8" customFormat="1" ht="18" customHeight="1">
      <c r="A37" s="33"/>
      <c r="B37" s="30"/>
      <c r="C37" s="30"/>
      <c r="D37" s="30"/>
      <c r="E37" s="31"/>
      <c r="F37" s="32"/>
      <c r="G37" s="31"/>
      <c r="H37" s="32"/>
      <c r="I37" s="31"/>
      <c r="J37" s="32"/>
    </row>
    <row r="38" spans="1:10" s="8" customFormat="1" ht="18" customHeight="1">
      <c r="A38" s="33"/>
      <c r="B38" s="30"/>
      <c r="C38" s="30"/>
      <c r="D38" s="30"/>
      <c r="E38" s="31"/>
      <c r="F38" s="32"/>
      <c r="G38" s="34"/>
      <c r="H38" s="35"/>
      <c r="I38" s="34"/>
      <c r="J38" s="35"/>
    </row>
    <row r="39" spans="1:10" s="8" customFormat="1" ht="18" customHeight="1">
      <c r="A39" s="33"/>
      <c r="B39" s="30"/>
      <c r="C39" s="30"/>
      <c r="D39" s="30"/>
      <c r="E39" s="31"/>
      <c r="F39" s="32"/>
      <c r="G39" s="31"/>
      <c r="H39" s="32"/>
      <c r="I39" s="31"/>
      <c r="J39" s="32"/>
    </row>
    <row r="40" spans="1:10" s="8" customFormat="1" ht="18" customHeight="1">
      <c r="A40" s="33"/>
      <c r="B40" s="30"/>
      <c r="C40" s="30"/>
      <c r="D40" s="30"/>
      <c r="E40" s="31"/>
      <c r="F40" s="32"/>
      <c r="G40" s="34"/>
      <c r="H40" s="35"/>
      <c r="I40" s="34"/>
      <c r="J40" s="35"/>
    </row>
    <row r="41" spans="1:10" s="8" customFormat="1" ht="18" customHeight="1">
      <c r="A41" s="33"/>
      <c r="B41" s="30"/>
      <c r="C41" s="30"/>
      <c r="D41" s="30"/>
      <c r="E41" s="31"/>
      <c r="F41" s="32"/>
      <c r="G41" s="31"/>
      <c r="H41" s="32"/>
      <c r="I41" s="31"/>
      <c r="J41" s="32"/>
    </row>
    <row r="42" spans="1:10" s="8" customFormat="1" ht="18" customHeight="1">
      <c r="A42" s="33"/>
      <c r="B42" s="30"/>
      <c r="C42" s="30"/>
      <c r="D42" s="30"/>
      <c r="E42" s="31"/>
      <c r="F42" s="32"/>
      <c r="G42" s="31"/>
      <c r="H42" s="32"/>
      <c r="I42" s="34"/>
      <c r="J42" s="35"/>
    </row>
    <row r="43" spans="1:10" s="8" customFormat="1" ht="18" customHeight="1">
      <c r="A43" s="33"/>
      <c r="B43" s="30"/>
      <c r="C43" s="30"/>
      <c r="D43" s="30"/>
      <c r="E43" s="31"/>
      <c r="F43" s="32"/>
      <c r="G43" s="34"/>
      <c r="H43" s="35"/>
      <c r="I43" s="34"/>
      <c r="J43" s="35"/>
    </row>
    <row r="44" spans="1:10" s="8" customFormat="1" ht="26.25" customHeight="1">
      <c r="A44" s="33"/>
      <c r="B44" s="30"/>
      <c r="C44" s="30"/>
      <c r="D44" s="30"/>
      <c r="E44" s="31"/>
      <c r="F44" s="32"/>
      <c r="G44" s="31"/>
      <c r="H44" s="32"/>
      <c r="I44" s="31"/>
      <c r="J44" s="32"/>
    </row>
    <row r="45" spans="1:10" s="8" customFormat="1" ht="18" customHeight="1">
      <c r="A45" s="29"/>
      <c r="B45" s="30"/>
      <c r="C45" s="30"/>
      <c r="D45" s="30"/>
      <c r="E45" s="31"/>
      <c r="F45" s="32"/>
      <c r="G45" s="31"/>
      <c r="H45" s="32"/>
      <c r="I45" s="31"/>
      <c r="J45" s="32"/>
    </row>
    <row r="46" spans="1:10" s="8" customFormat="1" ht="18" customHeight="1">
      <c r="A46" s="33"/>
      <c r="B46" s="30"/>
      <c r="C46" s="30"/>
      <c r="D46" s="30"/>
      <c r="E46" s="31"/>
      <c r="F46" s="32"/>
      <c r="G46" s="31"/>
      <c r="H46" s="32"/>
      <c r="I46" s="31"/>
      <c r="J46" s="32"/>
    </row>
    <row r="47" spans="1:10" s="8" customFormat="1" ht="18" customHeight="1">
      <c r="A47" s="33"/>
      <c r="B47" s="30"/>
      <c r="C47" s="30"/>
      <c r="D47" s="30"/>
      <c r="E47" s="31"/>
      <c r="F47" s="32"/>
      <c r="G47" s="34"/>
      <c r="H47" s="35"/>
      <c r="I47" s="34"/>
      <c r="J47" s="35"/>
    </row>
    <row r="48" spans="1:10" s="8" customFormat="1" ht="18" customHeight="1">
      <c r="A48" s="33"/>
      <c r="B48" s="30"/>
      <c r="C48" s="30"/>
      <c r="D48" s="30"/>
      <c r="E48" s="31"/>
      <c r="F48" s="32"/>
      <c r="G48" s="34"/>
      <c r="H48" s="35"/>
      <c r="I48" s="34"/>
      <c r="J48" s="35"/>
    </row>
    <row r="49" spans="1:10" s="8" customFormat="1" ht="18" customHeight="1">
      <c r="A49" s="29"/>
      <c r="B49" s="30"/>
      <c r="C49" s="30"/>
      <c r="D49" s="30"/>
      <c r="E49" s="31"/>
      <c r="F49" s="32"/>
      <c r="G49" s="31"/>
      <c r="H49" s="32"/>
      <c r="I49" s="31"/>
      <c r="J49" s="32"/>
    </row>
    <row r="50" spans="1:10" s="8" customFormat="1" ht="18" customHeight="1">
      <c r="A50" s="33"/>
      <c r="B50" s="30"/>
      <c r="C50" s="30"/>
      <c r="D50" s="30"/>
      <c r="E50" s="31"/>
      <c r="F50" s="32"/>
      <c r="G50" s="31"/>
      <c r="H50" s="32"/>
      <c r="I50" s="31"/>
      <c r="J50" s="32"/>
    </row>
    <row r="51" spans="1:10" s="8" customFormat="1" ht="18" customHeight="1">
      <c r="A51" s="33"/>
      <c r="B51" s="30"/>
      <c r="C51" s="30"/>
      <c r="D51" s="30"/>
      <c r="E51" s="31"/>
      <c r="F51" s="32"/>
      <c r="G51" s="31"/>
      <c r="H51" s="32"/>
      <c r="I51" s="34"/>
      <c r="J51" s="35"/>
    </row>
    <row r="52" spans="1:10" s="8" customFormat="1" ht="18" customHeight="1">
      <c r="A52" s="33"/>
      <c r="B52" s="30"/>
      <c r="C52" s="30"/>
      <c r="D52" s="30"/>
      <c r="E52" s="31"/>
      <c r="F52" s="32"/>
      <c r="G52" s="34"/>
      <c r="H52" s="35"/>
      <c r="I52" s="34"/>
      <c r="J52" s="35"/>
    </row>
    <row r="53" spans="1:10" s="8" customFormat="1" ht="18" customHeight="1">
      <c r="A53" s="33"/>
      <c r="B53" s="30"/>
      <c r="C53" s="30"/>
      <c r="D53" s="30"/>
      <c r="E53" s="31"/>
      <c r="F53" s="32"/>
      <c r="G53" s="34"/>
      <c r="H53" s="35"/>
      <c r="I53" s="34"/>
      <c r="J53" s="35"/>
    </row>
  </sheetData>
  <sheetProtection/>
  <mergeCells count="63">
    <mergeCell ref="A1:J1"/>
    <mergeCell ref="E3:J3"/>
    <mergeCell ref="E4:F4"/>
    <mergeCell ref="G4:H4"/>
    <mergeCell ref="I4:J4"/>
    <mergeCell ref="A3:A5"/>
    <mergeCell ref="A7:A10"/>
    <mergeCell ref="A11:A14"/>
    <mergeCell ref="A15:A18"/>
    <mergeCell ref="A19:A22"/>
    <mergeCell ref="A23:A26"/>
    <mergeCell ref="A28:A30"/>
    <mergeCell ref="A31:A32"/>
    <mergeCell ref="A33:A34"/>
    <mergeCell ref="A35:A36"/>
    <mergeCell ref="A37:A38"/>
    <mergeCell ref="A39:A40"/>
    <mergeCell ref="A41:A43"/>
    <mergeCell ref="A46:A48"/>
    <mergeCell ref="A50:A53"/>
    <mergeCell ref="B7:B10"/>
    <mergeCell ref="B11:B14"/>
    <mergeCell ref="B15:B18"/>
    <mergeCell ref="B19:B22"/>
    <mergeCell ref="B23:B26"/>
    <mergeCell ref="B28:B30"/>
    <mergeCell ref="B31:B32"/>
    <mergeCell ref="B33:B34"/>
    <mergeCell ref="B35:B36"/>
    <mergeCell ref="B37:B38"/>
    <mergeCell ref="B39:B40"/>
    <mergeCell ref="B41:B43"/>
    <mergeCell ref="B46:B48"/>
    <mergeCell ref="B50:B53"/>
    <mergeCell ref="C7:C10"/>
    <mergeCell ref="C11:C14"/>
    <mergeCell ref="C15:C18"/>
    <mergeCell ref="C19:C22"/>
    <mergeCell ref="C23:C26"/>
    <mergeCell ref="C28:C30"/>
    <mergeCell ref="C31:C32"/>
    <mergeCell ref="C33:C34"/>
    <mergeCell ref="C35:C36"/>
    <mergeCell ref="C37:C38"/>
    <mergeCell ref="C39:C40"/>
    <mergeCell ref="C41:C43"/>
    <mergeCell ref="C46:C48"/>
    <mergeCell ref="C50:C53"/>
    <mergeCell ref="D7:D10"/>
    <mergeCell ref="D11:D14"/>
    <mergeCell ref="D15:D18"/>
    <mergeCell ref="D19:D22"/>
    <mergeCell ref="D23:D26"/>
    <mergeCell ref="D28:D30"/>
    <mergeCell ref="D31:D32"/>
    <mergeCell ref="D33:D34"/>
    <mergeCell ref="D35:D36"/>
    <mergeCell ref="D37:D38"/>
    <mergeCell ref="D39:D40"/>
    <mergeCell ref="D41:D43"/>
    <mergeCell ref="D46:D48"/>
    <mergeCell ref="D50:D53"/>
    <mergeCell ref="B3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380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381</v>
      </c>
      <c r="B4" s="5"/>
      <c r="C4" s="4"/>
    </row>
    <row r="5" spans="1:3" ht="33" customHeight="1">
      <c r="A5" s="6" t="s">
        <v>382</v>
      </c>
      <c r="B5" s="7" t="s">
        <v>383</v>
      </c>
      <c r="C5" s="7" t="s">
        <v>292</v>
      </c>
    </row>
    <row r="6" spans="1:3" ht="33" customHeight="1">
      <c r="A6" s="6" t="s">
        <v>384</v>
      </c>
      <c r="B6" s="7"/>
      <c r="C6" s="6"/>
    </row>
    <row r="7" spans="1:3" ht="33" customHeight="1">
      <c r="A7" s="6" t="s">
        <v>385</v>
      </c>
      <c r="B7" s="7"/>
      <c r="C7" s="6"/>
    </row>
    <row r="8" spans="1:3" ht="33" customHeight="1">
      <c r="A8" s="6" t="s">
        <v>386</v>
      </c>
      <c r="B8" s="7"/>
      <c r="C8" s="6"/>
    </row>
    <row r="9" spans="1:3" ht="33" customHeight="1">
      <c r="A9" s="6" t="s">
        <v>387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388</v>
      </c>
      <c r="B11" s="7"/>
      <c r="C11" s="6"/>
    </row>
    <row r="12" spans="1:3" ht="33" customHeight="1">
      <c r="A12" s="6" t="s">
        <v>389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11" sqref="H11"/>
    </sheetView>
  </sheetViews>
  <sheetFormatPr defaultColWidth="9.16015625" defaultRowHeight="11.25"/>
  <cols>
    <col min="1" max="1" width="41.16015625" style="219" customWidth="1"/>
    <col min="2" max="2" width="13.5" style="219" customWidth="1"/>
    <col min="3" max="3" width="24.83203125" style="219" customWidth="1"/>
    <col min="4" max="5" width="14" style="219" customWidth="1"/>
    <col min="6" max="6" width="11.33203125" style="219" customWidth="1"/>
    <col min="7" max="7" width="11.16015625" style="219" customWidth="1"/>
    <col min="8" max="9" width="14" style="219" customWidth="1"/>
    <col min="10" max="10" width="11.66015625" style="219" customWidth="1"/>
    <col min="11" max="11" width="14.33203125" style="219" customWidth="1"/>
    <col min="12" max="14" width="14" style="219" customWidth="1"/>
    <col min="15" max="15" width="12" style="219" customWidth="1"/>
    <col min="16" max="16" width="9.83203125" style="219" customWidth="1"/>
    <col min="17" max="17" width="12" style="219" customWidth="1"/>
    <col min="18" max="18" width="11" style="219" customWidth="1"/>
    <col min="19" max="16384" width="9.16015625" style="219" customWidth="1"/>
  </cols>
  <sheetData>
    <row r="1" spans="1:255" ht="24.75" customHeight="1">
      <c r="A1" s="220"/>
      <c r="B1" s="221"/>
      <c r="C1" s="221"/>
      <c r="D1" s="221"/>
      <c r="E1" s="221"/>
      <c r="F1" s="221"/>
      <c r="G1" s="221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1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</row>
    <row r="2" spans="1:255" ht="24.75" customHeight="1">
      <c r="A2" s="223" t="s">
        <v>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</row>
    <row r="3" spans="1:255" ht="24.75" customHeight="1">
      <c r="A3" s="224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 t="s">
        <v>15</v>
      </c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</row>
    <row r="4" spans="1:255" ht="24.75" customHeight="1">
      <c r="A4" s="225" t="s">
        <v>16</v>
      </c>
      <c r="B4" s="225"/>
      <c r="C4" s="225" t="s">
        <v>17</v>
      </c>
      <c r="D4" s="226"/>
      <c r="E4" s="226"/>
      <c r="F4" s="226"/>
      <c r="G4" s="225"/>
      <c r="H4" s="225"/>
      <c r="I4" s="225"/>
      <c r="J4" s="225"/>
      <c r="K4" s="225"/>
      <c r="L4" s="255"/>
      <c r="M4" s="255"/>
      <c r="N4" s="255"/>
      <c r="O4" s="255"/>
      <c r="P4" s="255"/>
      <c r="Q4" s="255"/>
      <c r="R4" s="255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</row>
    <row r="5" spans="1:255" ht="24.75" customHeight="1">
      <c r="A5" s="227" t="s">
        <v>18</v>
      </c>
      <c r="B5" s="227" t="s">
        <v>19</v>
      </c>
      <c r="C5" s="227" t="s">
        <v>20</v>
      </c>
      <c r="D5" s="228" t="s">
        <v>21</v>
      </c>
      <c r="E5" s="229" t="s">
        <v>22</v>
      </c>
      <c r="F5" s="230" t="s">
        <v>23</v>
      </c>
      <c r="G5" s="231" t="s">
        <v>24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</row>
    <row r="6" spans="1:255" ht="41.25" customHeight="1">
      <c r="A6" s="227"/>
      <c r="B6" s="233"/>
      <c r="C6" s="227"/>
      <c r="D6" s="228"/>
      <c r="E6" s="234"/>
      <c r="F6" s="228"/>
      <c r="G6" s="235" t="s">
        <v>25</v>
      </c>
      <c r="H6" s="236" t="s">
        <v>26</v>
      </c>
      <c r="I6" s="256" t="s">
        <v>27</v>
      </c>
      <c r="J6" s="256" t="s">
        <v>28</v>
      </c>
      <c r="K6" s="256" t="s">
        <v>29</v>
      </c>
      <c r="L6" s="257" t="s">
        <v>30</v>
      </c>
      <c r="M6" s="256" t="s">
        <v>31</v>
      </c>
      <c r="N6" s="256" t="s">
        <v>32</v>
      </c>
      <c r="O6" s="256" t="s">
        <v>33</v>
      </c>
      <c r="P6" s="256" t="s">
        <v>34</v>
      </c>
      <c r="Q6" s="256" t="s">
        <v>35</v>
      </c>
      <c r="R6" s="259" t="s">
        <v>36</v>
      </c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</row>
    <row r="7" spans="1:255" s="218" customFormat="1" ht="24.75" customHeight="1">
      <c r="A7" s="237" t="s">
        <v>37</v>
      </c>
      <c r="B7" s="238">
        <f>D7+D11</f>
        <v>1038.22</v>
      </c>
      <c r="C7" s="239" t="s">
        <v>38</v>
      </c>
      <c r="D7" s="238">
        <f>D8+D9+D10</f>
        <v>814.82</v>
      </c>
      <c r="E7" s="238"/>
      <c r="F7" s="238"/>
      <c r="G7" s="238">
        <f>SUM(G8:G10)</f>
        <v>814.82</v>
      </c>
      <c r="H7" s="238">
        <f aca="true" t="shared" si="0" ref="H7:R7">SUM(H8:H10)</f>
        <v>814.82</v>
      </c>
      <c r="I7" s="238">
        <f t="shared" si="0"/>
        <v>0</v>
      </c>
      <c r="J7" s="238">
        <f t="shared" si="0"/>
        <v>0</v>
      </c>
      <c r="K7" s="238">
        <f t="shared" si="0"/>
        <v>0</v>
      </c>
      <c r="L7" s="238">
        <f t="shared" si="0"/>
        <v>0</v>
      </c>
      <c r="M7" s="238">
        <f t="shared" si="0"/>
        <v>0</v>
      </c>
      <c r="N7" s="238">
        <f t="shared" si="0"/>
        <v>0</v>
      </c>
      <c r="O7" s="238">
        <f t="shared" si="0"/>
        <v>0</v>
      </c>
      <c r="P7" s="238">
        <f t="shared" si="0"/>
        <v>0</v>
      </c>
      <c r="Q7" s="238">
        <f t="shared" si="0"/>
        <v>0</v>
      </c>
      <c r="R7" s="238">
        <f t="shared" si="0"/>
        <v>0</v>
      </c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</row>
    <row r="8" spans="1:255" s="218" customFormat="1" ht="24.75" customHeight="1">
      <c r="A8" s="237" t="s">
        <v>39</v>
      </c>
      <c r="B8" s="238"/>
      <c r="C8" s="240" t="s">
        <v>40</v>
      </c>
      <c r="D8" s="238">
        <f>G8</f>
        <v>746.97</v>
      </c>
      <c r="E8" s="238"/>
      <c r="F8" s="238"/>
      <c r="G8" s="238">
        <f aca="true" t="shared" si="1" ref="G8:G12">SUM(H8:R8)</f>
        <v>746.97</v>
      </c>
      <c r="H8" s="238">
        <v>746.97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</row>
    <row r="9" spans="1:255" s="218" customFormat="1" ht="24.75" customHeight="1">
      <c r="A9" s="237" t="s">
        <v>41</v>
      </c>
      <c r="B9" s="238"/>
      <c r="C9" s="241" t="s">
        <v>42</v>
      </c>
      <c r="D9" s="238">
        <f>G9</f>
        <v>49.48</v>
      </c>
      <c r="E9" s="238"/>
      <c r="F9" s="238"/>
      <c r="G9" s="238">
        <f t="shared" si="1"/>
        <v>49.48</v>
      </c>
      <c r="H9" s="238">
        <v>49.48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  <c r="IU9" s="260"/>
    </row>
    <row r="10" spans="1:255" s="218" customFormat="1" ht="24.75" customHeight="1">
      <c r="A10" s="237" t="s">
        <v>43</v>
      </c>
      <c r="B10" s="238"/>
      <c r="C10" s="241" t="s">
        <v>44</v>
      </c>
      <c r="D10" s="238">
        <f>G10</f>
        <v>18.37</v>
      </c>
      <c r="E10" s="238"/>
      <c r="F10" s="238"/>
      <c r="G10" s="238">
        <f t="shared" si="1"/>
        <v>18.37</v>
      </c>
      <c r="H10" s="238">
        <v>18.37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</row>
    <row r="11" spans="1:255" s="218" customFormat="1" ht="24.75" customHeight="1">
      <c r="A11" s="237" t="s">
        <v>45</v>
      </c>
      <c r="B11" s="238"/>
      <c r="C11" s="241" t="s">
        <v>46</v>
      </c>
      <c r="D11" s="238">
        <f>D12+D13+D14</f>
        <v>223.4</v>
      </c>
      <c r="E11" s="238"/>
      <c r="F11" s="238"/>
      <c r="G11" s="238">
        <f>SUM(G12:G20)</f>
        <v>223.4</v>
      </c>
      <c r="H11" s="238">
        <f aca="true" t="shared" si="2" ref="H11:R11">SUM(H12:H20)</f>
        <v>223.4</v>
      </c>
      <c r="I11" s="238">
        <f t="shared" si="2"/>
        <v>0</v>
      </c>
      <c r="J11" s="238">
        <f t="shared" si="2"/>
        <v>0</v>
      </c>
      <c r="K11" s="238">
        <f t="shared" si="2"/>
        <v>0</v>
      </c>
      <c r="L11" s="238">
        <f t="shared" si="2"/>
        <v>0</v>
      </c>
      <c r="M11" s="238">
        <f t="shared" si="2"/>
        <v>0</v>
      </c>
      <c r="N11" s="238">
        <f t="shared" si="2"/>
        <v>0</v>
      </c>
      <c r="O11" s="238">
        <f t="shared" si="2"/>
        <v>0</v>
      </c>
      <c r="P11" s="238">
        <f t="shared" si="2"/>
        <v>0</v>
      </c>
      <c r="Q11" s="238">
        <f t="shared" si="2"/>
        <v>0</v>
      </c>
      <c r="R11" s="238">
        <f t="shared" si="2"/>
        <v>0</v>
      </c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</row>
    <row r="12" spans="1:255" s="218" customFormat="1" ht="30" customHeight="1">
      <c r="A12" s="237" t="s">
        <v>47</v>
      </c>
      <c r="B12" s="238"/>
      <c r="C12" s="242" t="s">
        <v>48</v>
      </c>
      <c r="D12" s="238">
        <f aca="true" t="shared" si="3" ref="D12:D19">G12</f>
        <v>0</v>
      </c>
      <c r="E12" s="238"/>
      <c r="F12" s="243"/>
      <c r="G12" s="238">
        <f t="shared" si="1"/>
        <v>0</v>
      </c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</row>
    <row r="13" spans="1:255" s="218" customFormat="1" ht="24.75" customHeight="1">
      <c r="A13" s="237" t="s">
        <v>49</v>
      </c>
      <c r="B13" s="238"/>
      <c r="C13" s="244" t="s">
        <v>50</v>
      </c>
      <c r="D13" s="238">
        <f t="shared" si="3"/>
        <v>0</v>
      </c>
      <c r="E13" s="238"/>
      <c r="F13" s="238"/>
      <c r="G13" s="238">
        <f aca="true" t="shared" si="4" ref="G13:G20">SUM(H13:R13)</f>
        <v>0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</row>
    <row r="14" spans="1:255" s="218" customFormat="1" ht="28.5" customHeight="1">
      <c r="A14" s="237" t="s">
        <v>51</v>
      </c>
      <c r="B14" s="238"/>
      <c r="C14" s="244" t="s">
        <v>52</v>
      </c>
      <c r="D14" s="238">
        <f t="shared" si="3"/>
        <v>223.4</v>
      </c>
      <c r="E14" s="238"/>
      <c r="F14" s="238"/>
      <c r="G14" s="238">
        <f t="shared" si="4"/>
        <v>223.4</v>
      </c>
      <c r="H14" s="238">
        <v>223.4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</row>
    <row r="15" spans="1:255" s="218" customFormat="1" ht="24.75" customHeight="1">
      <c r="A15" s="245" t="s">
        <v>53</v>
      </c>
      <c r="B15" s="238"/>
      <c r="C15" s="244" t="s">
        <v>54</v>
      </c>
      <c r="D15" s="238">
        <f t="shared" si="3"/>
        <v>0</v>
      </c>
      <c r="E15" s="238"/>
      <c r="F15" s="238"/>
      <c r="G15" s="238">
        <f t="shared" si="4"/>
        <v>0</v>
      </c>
      <c r="H15" s="238">
        <v>0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</row>
    <row r="16" spans="1:255" s="218" customFormat="1" ht="24.75" customHeight="1">
      <c r="A16" s="246" t="s">
        <v>55</v>
      </c>
      <c r="B16" s="247"/>
      <c r="C16" s="248" t="s">
        <v>56</v>
      </c>
      <c r="D16" s="238">
        <f t="shared" si="3"/>
        <v>0</v>
      </c>
      <c r="E16" s="238"/>
      <c r="F16" s="238"/>
      <c r="G16" s="238">
        <f t="shared" si="4"/>
        <v>0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</row>
    <row r="17" spans="1:255" s="218" customFormat="1" ht="24.75" customHeight="1">
      <c r="A17" s="249" t="s">
        <v>57</v>
      </c>
      <c r="B17" s="247"/>
      <c r="C17" s="248" t="s">
        <v>58</v>
      </c>
      <c r="D17" s="238">
        <f t="shared" si="3"/>
        <v>0</v>
      </c>
      <c r="E17" s="238"/>
      <c r="F17" s="238"/>
      <c r="G17" s="238">
        <f t="shared" si="4"/>
        <v>0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</row>
    <row r="18" spans="1:255" s="218" customFormat="1" ht="24.75" customHeight="1">
      <c r="A18" s="246" t="s">
        <v>59</v>
      </c>
      <c r="B18" s="247"/>
      <c r="C18" s="248" t="s">
        <v>60</v>
      </c>
      <c r="D18" s="238">
        <f t="shared" si="3"/>
        <v>0</v>
      </c>
      <c r="E18" s="238"/>
      <c r="F18" s="238"/>
      <c r="G18" s="238">
        <f t="shared" si="4"/>
        <v>0</v>
      </c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</row>
    <row r="19" spans="1:255" ht="24" customHeight="1">
      <c r="A19" s="249"/>
      <c r="B19" s="247"/>
      <c r="C19" s="250" t="s">
        <v>61</v>
      </c>
      <c r="D19" s="238">
        <f t="shared" si="3"/>
        <v>0</v>
      </c>
      <c r="E19" s="238"/>
      <c r="F19" s="238"/>
      <c r="G19" s="238">
        <f t="shared" si="4"/>
        <v>0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  <c r="IS19" s="258"/>
      <c r="IT19" s="258"/>
      <c r="IU19" s="258"/>
    </row>
    <row r="20" spans="1:255" ht="24" customHeight="1">
      <c r="A20" s="251" t="s">
        <v>62</v>
      </c>
      <c r="B20" s="247">
        <f>SUM(B7:B19)</f>
        <v>1038.22</v>
      </c>
      <c r="C20" s="250" t="s">
        <v>63</v>
      </c>
      <c r="D20" s="238">
        <f>SUM(E20:R20)</f>
        <v>0</v>
      </c>
      <c r="E20" s="247"/>
      <c r="F20" s="247"/>
      <c r="G20" s="238">
        <f t="shared" si="4"/>
        <v>0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  <c r="IU20" s="258"/>
    </row>
    <row r="21" spans="1:255" s="218" customFormat="1" ht="27" customHeight="1">
      <c r="A21" s="252" t="s">
        <v>64</v>
      </c>
      <c r="B21" s="247"/>
      <c r="C21" s="25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</row>
    <row r="22" spans="1:255" s="218" customFormat="1" ht="24" customHeight="1">
      <c r="A22" s="252" t="s">
        <v>65</v>
      </c>
      <c r="B22" s="247"/>
      <c r="C22" s="250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  <c r="IU22" s="260"/>
    </row>
    <row r="23" spans="1:255" ht="20.25" customHeight="1">
      <c r="A23" s="252"/>
      <c r="B23" s="247"/>
      <c r="C23" s="250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  <c r="IO23" s="258"/>
      <c r="IP23" s="258"/>
      <c r="IQ23" s="258"/>
      <c r="IR23" s="258"/>
      <c r="IS23" s="258"/>
      <c r="IT23" s="258"/>
      <c r="IU23" s="258"/>
    </row>
    <row r="24" spans="1:255" s="218" customFormat="1" ht="21" customHeight="1">
      <c r="A24" s="253" t="s">
        <v>66</v>
      </c>
      <c r="B24" s="247">
        <f>SUM(B20:B22)</f>
        <v>1038.22</v>
      </c>
      <c r="C24" s="254" t="s">
        <v>67</v>
      </c>
      <c r="D24" s="247">
        <f>D7+D11</f>
        <v>1038.22</v>
      </c>
      <c r="E24" s="247">
        <f aca="true" t="shared" si="5" ref="E24:R24">E7+E11</f>
        <v>0</v>
      </c>
      <c r="F24" s="247">
        <f t="shared" si="5"/>
        <v>0</v>
      </c>
      <c r="G24" s="247">
        <f t="shared" si="5"/>
        <v>1038.22</v>
      </c>
      <c r="H24" s="247">
        <f t="shared" si="5"/>
        <v>1038.22</v>
      </c>
      <c r="I24" s="247">
        <f t="shared" si="5"/>
        <v>0</v>
      </c>
      <c r="J24" s="247">
        <f t="shared" si="5"/>
        <v>0</v>
      </c>
      <c r="K24" s="247">
        <f t="shared" si="5"/>
        <v>0</v>
      </c>
      <c r="L24" s="247">
        <f t="shared" si="5"/>
        <v>0</v>
      </c>
      <c r="M24" s="247">
        <f t="shared" si="5"/>
        <v>0</v>
      </c>
      <c r="N24" s="247">
        <f t="shared" si="5"/>
        <v>0</v>
      </c>
      <c r="O24" s="247">
        <f t="shared" si="5"/>
        <v>0</v>
      </c>
      <c r="P24" s="247">
        <f t="shared" si="5"/>
        <v>0</v>
      </c>
      <c r="Q24" s="247">
        <f t="shared" si="5"/>
        <v>0</v>
      </c>
      <c r="R24" s="247">
        <f t="shared" si="5"/>
        <v>0</v>
      </c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</row>
    <row r="25" spans="20:255" ht="19.5" customHeight="1"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  <c r="IO25" s="258"/>
      <c r="IP25" s="258"/>
      <c r="IQ25" s="258"/>
      <c r="IR25" s="258"/>
      <c r="IS25" s="258"/>
      <c r="IT25" s="258"/>
      <c r="IU25" s="25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zoomScaleSheetLayoutView="100" workbookViewId="0" topLeftCell="A1">
      <selection activeCell="F8" sqref="F8:F14"/>
    </sheetView>
  </sheetViews>
  <sheetFormatPr defaultColWidth="9.16015625" defaultRowHeight="11.25"/>
  <cols>
    <col min="1" max="3" width="5.33203125" style="188" customWidth="1"/>
    <col min="4" max="4" width="77.83203125" style="188" customWidth="1"/>
    <col min="5" max="5" width="18.16015625" style="188" customWidth="1"/>
    <col min="6" max="6" width="18.83203125" style="188" customWidth="1"/>
    <col min="7" max="8" width="15.5" style="188" customWidth="1"/>
    <col min="9" max="9" width="15.33203125" style="188" customWidth="1"/>
    <col min="10" max="10" width="18.33203125" style="188" customWidth="1"/>
    <col min="11" max="11" width="15.16015625" style="188" customWidth="1"/>
    <col min="12" max="12" width="16" style="188" customWidth="1"/>
    <col min="13" max="13" width="17.16015625" style="188" customWidth="1"/>
    <col min="14" max="14" width="18.16015625" style="188" customWidth="1"/>
    <col min="15" max="254" width="9.16015625" style="185" customWidth="1"/>
  </cols>
  <sheetData>
    <row r="1" spans="1:14" s="185" customFormat="1" ht="15.75" customHeight="1">
      <c r="A1" s="189"/>
      <c r="B1" s="189"/>
      <c r="C1" s="190"/>
      <c r="D1" s="191"/>
      <c r="E1" s="191"/>
      <c r="F1" s="192"/>
      <c r="G1" s="192"/>
      <c r="H1" s="192"/>
      <c r="I1" s="192"/>
      <c r="J1" s="192"/>
      <c r="K1" s="192"/>
      <c r="L1" s="192"/>
      <c r="M1" s="192"/>
      <c r="N1" s="212"/>
    </row>
    <row r="2" spans="1:14" s="185" customFormat="1" ht="25.5" customHeight="1">
      <c r="A2" s="193" t="s">
        <v>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s="185" customFormat="1" ht="17.25" customHeight="1">
      <c r="A3" s="194"/>
      <c r="B3" s="194"/>
      <c r="C3" s="194"/>
      <c r="D3" s="195"/>
      <c r="E3" s="195"/>
      <c r="F3" s="196"/>
      <c r="G3" s="196"/>
      <c r="H3" s="196"/>
      <c r="I3" s="196"/>
      <c r="J3" s="196"/>
      <c r="K3" s="196"/>
      <c r="L3" s="196"/>
      <c r="M3" s="196"/>
      <c r="N3" s="213" t="s">
        <v>69</v>
      </c>
    </row>
    <row r="4" spans="1:14" s="186" customFormat="1" ht="20.25" customHeight="1">
      <c r="A4" s="197" t="s">
        <v>70</v>
      </c>
      <c r="B4" s="197"/>
      <c r="C4" s="197"/>
      <c r="D4" s="198" t="s">
        <v>71</v>
      </c>
      <c r="E4" s="199" t="s">
        <v>21</v>
      </c>
      <c r="F4" s="200" t="s">
        <v>26</v>
      </c>
      <c r="G4" s="201" t="s">
        <v>72</v>
      </c>
      <c r="H4" s="202" t="s">
        <v>28</v>
      </c>
      <c r="I4" s="201" t="s">
        <v>73</v>
      </c>
      <c r="J4" s="201" t="s">
        <v>30</v>
      </c>
      <c r="K4" s="201" t="s">
        <v>74</v>
      </c>
      <c r="L4" s="201" t="s">
        <v>32</v>
      </c>
      <c r="M4" s="214" t="s">
        <v>33</v>
      </c>
      <c r="N4" s="201" t="s">
        <v>75</v>
      </c>
    </row>
    <row r="5" spans="1:14" s="186" customFormat="1" ht="39" customHeight="1">
      <c r="A5" s="203" t="s">
        <v>76</v>
      </c>
      <c r="B5" s="204" t="s">
        <v>77</v>
      </c>
      <c r="C5" s="204" t="s">
        <v>78</v>
      </c>
      <c r="D5" s="198"/>
      <c r="E5" s="199"/>
      <c r="F5" s="200"/>
      <c r="G5" s="201"/>
      <c r="H5" s="205"/>
      <c r="I5" s="201"/>
      <c r="J5" s="201"/>
      <c r="K5" s="201"/>
      <c r="L5" s="201"/>
      <c r="M5" s="215"/>
      <c r="N5" s="201"/>
    </row>
    <row r="6" spans="1:14" s="186" customFormat="1" ht="18" customHeight="1">
      <c r="A6" s="206" t="s">
        <v>79</v>
      </c>
      <c r="B6" s="207" t="s">
        <v>79</v>
      </c>
      <c r="C6" s="207" t="s">
        <v>79</v>
      </c>
      <c r="D6" s="208" t="s">
        <v>79</v>
      </c>
      <c r="E6" s="208">
        <v>1</v>
      </c>
      <c r="F6" s="208">
        <v>2</v>
      </c>
      <c r="G6" s="208">
        <v>3</v>
      </c>
      <c r="H6" s="208"/>
      <c r="I6" s="208">
        <v>4</v>
      </c>
      <c r="J6" s="208">
        <v>5</v>
      </c>
      <c r="K6" s="208">
        <v>6</v>
      </c>
      <c r="L6" s="208">
        <v>7</v>
      </c>
      <c r="M6" s="208">
        <v>8</v>
      </c>
      <c r="N6" s="208">
        <v>11</v>
      </c>
    </row>
    <row r="7" spans="1:254" s="187" customFormat="1" ht="15.75" customHeight="1">
      <c r="A7" s="200"/>
      <c r="B7" s="200"/>
      <c r="C7" s="200"/>
      <c r="D7" s="209" t="s">
        <v>21</v>
      </c>
      <c r="E7" s="210">
        <f>SUM(F7:N7)</f>
        <v>1038.22</v>
      </c>
      <c r="F7" s="210">
        <f>SUM(F8:F14)</f>
        <v>1038.22</v>
      </c>
      <c r="G7" s="210">
        <f aca="true" t="shared" si="0" ref="G7:N7">SUM(G8:G14)</f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0</v>
      </c>
      <c r="L7" s="210">
        <f t="shared" si="0"/>
        <v>0</v>
      </c>
      <c r="M7" s="210">
        <f t="shared" si="0"/>
        <v>0</v>
      </c>
      <c r="N7" s="210">
        <f t="shared" si="0"/>
        <v>0</v>
      </c>
      <c r="O7" s="21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</row>
    <row r="8" spans="1:14" s="186" customFormat="1" ht="15.75" customHeight="1">
      <c r="A8" s="73" t="s">
        <v>80</v>
      </c>
      <c r="B8" s="73" t="s">
        <v>81</v>
      </c>
      <c r="C8" s="73" t="s">
        <v>81</v>
      </c>
      <c r="D8" s="135" t="s">
        <v>82</v>
      </c>
      <c r="E8" s="210">
        <f aca="true" t="shared" si="1" ref="E8:E14">SUM(F8:N8)</f>
        <v>111.31</v>
      </c>
      <c r="F8" s="211">
        <v>111.31</v>
      </c>
      <c r="G8" s="210"/>
      <c r="H8" s="210"/>
      <c r="I8" s="210"/>
      <c r="J8" s="210"/>
      <c r="K8" s="210"/>
      <c r="L8" s="210"/>
      <c r="M8" s="210"/>
      <c r="N8" s="210"/>
    </row>
    <row r="9" spans="1:14" s="186" customFormat="1" ht="15.75" customHeight="1">
      <c r="A9" s="73" t="s">
        <v>80</v>
      </c>
      <c r="B9" s="73" t="s">
        <v>81</v>
      </c>
      <c r="C9" s="73" t="s">
        <v>83</v>
      </c>
      <c r="D9" s="137" t="s">
        <v>84</v>
      </c>
      <c r="E9" s="210">
        <f t="shared" si="1"/>
        <v>732.22</v>
      </c>
      <c r="F9" s="211">
        <v>732.22</v>
      </c>
      <c r="G9" s="210"/>
      <c r="H9" s="210"/>
      <c r="I9" s="210"/>
      <c r="J9" s="210"/>
      <c r="K9" s="210"/>
      <c r="L9" s="210"/>
      <c r="M9" s="210"/>
      <c r="N9" s="210"/>
    </row>
    <row r="10" spans="1:14" s="186" customFormat="1" ht="15.75" customHeight="1">
      <c r="A10" s="138" t="s">
        <v>85</v>
      </c>
      <c r="B10" s="138" t="s">
        <v>86</v>
      </c>
      <c r="C10" s="138" t="s">
        <v>81</v>
      </c>
      <c r="D10" s="139" t="s">
        <v>87</v>
      </c>
      <c r="E10" s="210">
        <f t="shared" si="1"/>
        <v>4.86</v>
      </c>
      <c r="F10" s="211">
        <v>4.86</v>
      </c>
      <c r="G10" s="210"/>
      <c r="H10" s="210"/>
      <c r="I10" s="210"/>
      <c r="J10" s="210"/>
      <c r="K10" s="210"/>
      <c r="L10" s="210"/>
      <c r="M10" s="210"/>
      <c r="N10" s="210"/>
    </row>
    <row r="11" spans="1:14" s="186" customFormat="1" ht="15.75" customHeight="1">
      <c r="A11" s="138" t="s">
        <v>85</v>
      </c>
      <c r="B11" s="138" t="s">
        <v>86</v>
      </c>
      <c r="C11" s="138" t="s">
        <v>88</v>
      </c>
      <c r="D11" s="139" t="s">
        <v>89</v>
      </c>
      <c r="E11" s="210">
        <f t="shared" si="1"/>
        <v>28.96</v>
      </c>
      <c r="F11" s="211">
        <v>28.96</v>
      </c>
      <c r="G11" s="210"/>
      <c r="H11" s="210"/>
      <c r="I11" s="210"/>
      <c r="J11" s="210"/>
      <c r="K11" s="210"/>
      <c r="L11" s="210"/>
      <c r="M11" s="210"/>
      <c r="N11" s="210"/>
    </row>
    <row r="12" spans="1:14" s="186" customFormat="1" ht="15.75" customHeight="1">
      <c r="A12" s="138" t="s">
        <v>90</v>
      </c>
      <c r="B12" s="138" t="s">
        <v>91</v>
      </c>
      <c r="C12" s="138" t="s">
        <v>91</v>
      </c>
      <c r="D12" s="139" t="s">
        <v>92</v>
      </c>
      <c r="E12" s="210">
        <f t="shared" si="1"/>
        <v>90.21</v>
      </c>
      <c r="F12" s="211">
        <v>90.21</v>
      </c>
      <c r="G12" s="210"/>
      <c r="H12" s="210"/>
      <c r="I12" s="210"/>
      <c r="J12" s="210"/>
      <c r="K12" s="210"/>
      <c r="L12" s="210"/>
      <c r="M12" s="210"/>
      <c r="N12" s="210"/>
    </row>
    <row r="13" spans="1:14" s="186" customFormat="1" ht="15.75" customHeight="1">
      <c r="A13" s="138" t="s">
        <v>93</v>
      </c>
      <c r="B13" s="138" t="s">
        <v>88</v>
      </c>
      <c r="C13" s="138" t="s">
        <v>81</v>
      </c>
      <c r="D13" s="139" t="s">
        <v>94</v>
      </c>
      <c r="E13" s="210">
        <f t="shared" si="1"/>
        <v>52.29</v>
      </c>
      <c r="F13" s="211">
        <v>52.29</v>
      </c>
      <c r="G13" s="210"/>
      <c r="H13" s="210"/>
      <c r="I13" s="210"/>
      <c r="J13" s="210"/>
      <c r="K13" s="210"/>
      <c r="L13" s="210"/>
      <c r="M13" s="210"/>
      <c r="N13" s="210"/>
    </row>
    <row r="14" spans="1:14" s="186" customFormat="1" ht="15.75" customHeight="1">
      <c r="A14" s="138" t="s">
        <v>90</v>
      </c>
      <c r="B14" s="138" t="s">
        <v>91</v>
      </c>
      <c r="C14" s="138" t="s">
        <v>81</v>
      </c>
      <c r="D14" s="139" t="s">
        <v>95</v>
      </c>
      <c r="E14" s="210">
        <f t="shared" si="1"/>
        <v>18.37</v>
      </c>
      <c r="F14" s="210">
        <v>18.37</v>
      </c>
      <c r="G14" s="210"/>
      <c r="H14" s="210"/>
      <c r="I14" s="210"/>
      <c r="J14" s="210"/>
      <c r="K14" s="210"/>
      <c r="L14" s="210"/>
      <c r="M14" s="210"/>
      <c r="N14" s="210"/>
    </row>
    <row r="15" spans="9:13" s="185" customFormat="1" ht="20.25" customHeight="1">
      <c r="I15" s="217"/>
      <c r="J15" s="217"/>
      <c r="K15" s="188"/>
      <c r="L15" s="188"/>
      <c r="M15" s="188"/>
    </row>
    <row r="16" spans="11:13" s="185" customFormat="1" ht="20.25" customHeight="1">
      <c r="K16" s="188"/>
      <c r="L16" s="188"/>
      <c r="M16" s="188"/>
    </row>
    <row r="17" spans="11:13" s="185" customFormat="1" ht="10.5">
      <c r="K17" s="188"/>
      <c r="L17" s="188"/>
      <c r="M17" s="188"/>
    </row>
    <row r="18" spans="1:14" s="185" customFormat="1" ht="10.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185" customFormat="1" ht="10.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  <row r="20" spans="1:14" s="185" customFormat="1" ht="10.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</row>
    <row r="21" spans="1:14" s="185" customFormat="1" ht="10.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4" s="185" customFormat="1" ht="10.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SheetLayoutView="100" workbookViewId="0" topLeftCell="A1">
      <selection activeCell="H13" sqref="H13"/>
    </sheetView>
  </sheetViews>
  <sheetFormatPr defaultColWidth="9.16015625" defaultRowHeight="11.25"/>
  <cols>
    <col min="1" max="1" width="9" style="114" customWidth="1"/>
    <col min="2" max="2" width="8" style="114" customWidth="1"/>
    <col min="3" max="3" width="8.5" style="114" customWidth="1"/>
    <col min="4" max="4" width="32.33203125" style="114" customWidth="1"/>
    <col min="5" max="5" width="20.16015625" style="114" customWidth="1"/>
    <col min="6" max="6" width="23.83203125" style="114" customWidth="1"/>
    <col min="7" max="9" width="19.16015625" style="114" customWidth="1"/>
    <col min="10" max="12" width="9.16015625" style="114" customWidth="1"/>
    <col min="13" max="13" width="10" style="114" bestFit="1" customWidth="1"/>
    <col min="14" max="249" width="9.16015625" style="114" customWidth="1"/>
    <col min="250" max="16384" width="9.16015625" style="153" customWidth="1"/>
  </cols>
  <sheetData>
    <row r="1" spans="1:5" s="114" customFormat="1" ht="18.75" customHeight="1">
      <c r="A1" s="118"/>
      <c r="B1" s="119"/>
      <c r="E1" s="120"/>
    </row>
    <row r="2" spans="1:9" s="114" customFormat="1" ht="25.5" customHeight="1">
      <c r="A2" s="121" t="s">
        <v>96</v>
      </c>
      <c r="B2" s="121"/>
      <c r="C2" s="121"/>
      <c r="D2" s="121"/>
      <c r="E2" s="121"/>
      <c r="F2" s="121"/>
      <c r="G2" s="121"/>
      <c r="H2" s="121"/>
      <c r="I2" s="121"/>
    </row>
    <row r="3" spans="2:9" s="114" customFormat="1" ht="17.25" customHeight="1">
      <c r="B3" s="122"/>
      <c r="I3" s="140" t="s">
        <v>15</v>
      </c>
    </row>
    <row r="4" spans="1:256" s="115" customFormat="1" ht="30" customHeight="1">
      <c r="A4" s="123" t="s">
        <v>70</v>
      </c>
      <c r="B4" s="124"/>
      <c r="C4" s="125"/>
      <c r="D4" s="126" t="s">
        <v>97</v>
      </c>
      <c r="E4" s="127" t="s">
        <v>98</v>
      </c>
      <c r="F4" s="143" t="s">
        <v>99</v>
      </c>
      <c r="G4" s="144"/>
      <c r="H4" s="144"/>
      <c r="I4" s="127" t="s">
        <v>100</v>
      </c>
      <c r="IP4" s="184"/>
      <c r="IQ4" s="184"/>
      <c r="IR4" s="184"/>
      <c r="IS4" s="184"/>
      <c r="IT4" s="184"/>
      <c r="IU4" s="184"/>
      <c r="IV4" s="184"/>
    </row>
    <row r="5" spans="1:256" s="115" customFormat="1" ht="30" customHeight="1">
      <c r="A5" s="129" t="s">
        <v>76</v>
      </c>
      <c r="B5" s="129" t="s">
        <v>77</v>
      </c>
      <c r="C5" s="130" t="s">
        <v>78</v>
      </c>
      <c r="D5" s="131"/>
      <c r="E5" s="127"/>
      <c r="F5" s="130" t="s">
        <v>101</v>
      </c>
      <c r="G5" s="141" t="s">
        <v>102</v>
      </c>
      <c r="H5" s="181" t="s">
        <v>103</v>
      </c>
      <c r="I5" s="127"/>
      <c r="IP5" s="184"/>
      <c r="IQ5" s="184"/>
      <c r="IR5" s="184"/>
      <c r="IS5" s="184"/>
      <c r="IT5" s="184"/>
      <c r="IU5" s="184"/>
      <c r="IV5" s="184"/>
    </row>
    <row r="6" spans="1:256" s="115" customFormat="1" ht="30" customHeight="1">
      <c r="A6" s="132" t="s">
        <v>79</v>
      </c>
      <c r="B6" s="132" t="s">
        <v>79</v>
      </c>
      <c r="C6" s="133" t="s">
        <v>79</v>
      </c>
      <c r="D6" s="134"/>
      <c r="E6" s="133">
        <f>SUM(F6:I6)</f>
        <v>1038.22</v>
      </c>
      <c r="F6" s="145">
        <f>SUM(F7:F13)</f>
        <v>746.97</v>
      </c>
      <c r="G6" s="145">
        <f>SUM(G7:G13)</f>
        <v>18.37</v>
      </c>
      <c r="H6" s="145">
        <f>SUM(H7:H11)</f>
        <v>49.480000000000004</v>
      </c>
      <c r="I6" s="145">
        <f>SUM(I7:I11)</f>
        <v>223.4</v>
      </c>
      <c r="IP6" s="184"/>
      <c r="IQ6" s="184"/>
      <c r="IR6" s="184"/>
      <c r="IS6" s="184"/>
      <c r="IT6" s="184"/>
      <c r="IU6" s="184"/>
      <c r="IV6" s="184"/>
    </row>
    <row r="7" spans="1:256" s="116" customFormat="1" ht="30" customHeight="1">
      <c r="A7" s="73" t="s">
        <v>80</v>
      </c>
      <c r="B7" s="73" t="s">
        <v>81</v>
      </c>
      <c r="C7" s="73" t="s">
        <v>81</v>
      </c>
      <c r="D7" s="135" t="s">
        <v>82</v>
      </c>
      <c r="E7" s="133">
        <f aca="true" t="shared" si="0" ref="E7:E13">SUM(F7:I7)</f>
        <v>111.31</v>
      </c>
      <c r="F7" s="136">
        <v>81.99</v>
      </c>
      <c r="G7" s="182"/>
      <c r="H7" s="136">
        <v>29.32</v>
      </c>
      <c r="I7" s="13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84"/>
      <c r="IQ7" s="184"/>
      <c r="IR7" s="184"/>
      <c r="IS7" s="184"/>
      <c r="IT7" s="184"/>
      <c r="IU7" s="184"/>
      <c r="IV7" s="184"/>
    </row>
    <row r="8" spans="1:256" s="116" customFormat="1" ht="30" customHeight="1">
      <c r="A8" s="73" t="s">
        <v>80</v>
      </c>
      <c r="B8" s="73" t="s">
        <v>81</v>
      </c>
      <c r="C8" s="73" t="s">
        <v>83</v>
      </c>
      <c r="D8" s="137" t="s">
        <v>84</v>
      </c>
      <c r="E8" s="133">
        <f t="shared" si="0"/>
        <v>732.22</v>
      </c>
      <c r="F8" s="136">
        <v>488.66</v>
      </c>
      <c r="G8" s="182"/>
      <c r="H8" s="136">
        <v>20.16</v>
      </c>
      <c r="I8" s="136">
        <f>'部门收支预算总表'!D11</f>
        <v>223.4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84"/>
      <c r="IQ8" s="184"/>
      <c r="IR8" s="184"/>
      <c r="IS8" s="184"/>
      <c r="IT8" s="184"/>
      <c r="IU8" s="184"/>
      <c r="IV8" s="184"/>
    </row>
    <row r="9" spans="1:256" s="116" customFormat="1" ht="30" customHeight="1">
      <c r="A9" s="138" t="s">
        <v>85</v>
      </c>
      <c r="B9" s="138" t="s">
        <v>86</v>
      </c>
      <c r="C9" s="138" t="s">
        <v>81</v>
      </c>
      <c r="D9" s="139" t="s">
        <v>87</v>
      </c>
      <c r="E9" s="133">
        <f t="shared" si="0"/>
        <v>4.86</v>
      </c>
      <c r="F9" s="133">
        <v>4.86</v>
      </c>
      <c r="G9" s="183"/>
      <c r="H9" s="136"/>
      <c r="I9" s="136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84"/>
      <c r="IQ9" s="184"/>
      <c r="IR9" s="184"/>
      <c r="IS9" s="184"/>
      <c r="IT9" s="184"/>
      <c r="IU9" s="184"/>
      <c r="IV9" s="184"/>
    </row>
    <row r="10" spans="1:256" s="117" customFormat="1" ht="30" customHeight="1">
      <c r="A10" s="138" t="s">
        <v>85</v>
      </c>
      <c r="B10" s="138" t="s">
        <v>86</v>
      </c>
      <c r="C10" s="138" t="s">
        <v>88</v>
      </c>
      <c r="D10" s="139" t="s">
        <v>89</v>
      </c>
      <c r="E10" s="133">
        <f t="shared" si="0"/>
        <v>28.96</v>
      </c>
      <c r="F10" s="133">
        <v>28.96</v>
      </c>
      <c r="G10" s="136"/>
      <c r="H10" s="136"/>
      <c r="I10" s="136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84"/>
      <c r="IQ10" s="184"/>
      <c r="IR10" s="184"/>
      <c r="IS10" s="184"/>
      <c r="IT10" s="184"/>
      <c r="IU10" s="184"/>
      <c r="IV10" s="184"/>
    </row>
    <row r="11" spans="1:256" s="117" customFormat="1" ht="30" customHeight="1">
      <c r="A11" s="138" t="s">
        <v>90</v>
      </c>
      <c r="B11" s="138" t="s">
        <v>91</v>
      </c>
      <c r="C11" s="138" t="s">
        <v>91</v>
      </c>
      <c r="D11" s="139" t="s">
        <v>92</v>
      </c>
      <c r="E11" s="133">
        <f t="shared" si="0"/>
        <v>90.21</v>
      </c>
      <c r="F11" s="133">
        <v>90.21</v>
      </c>
      <c r="G11" s="136"/>
      <c r="H11" s="136"/>
      <c r="I11" s="136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84"/>
      <c r="IQ11" s="184"/>
      <c r="IR11" s="184"/>
      <c r="IS11" s="184"/>
      <c r="IT11" s="184"/>
      <c r="IU11" s="184"/>
      <c r="IV11" s="184"/>
    </row>
    <row r="12" spans="1:256" s="115" customFormat="1" ht="30" customHeight="1">
      <c r="A12" s="138" t="s">
        <v>93</v>
      </c>
      <c r="B12" s="138" t="s">
        <v>88</v>
      </c>
      <c r="C12" s="138" t="s">
        <v>81</v>
      </c>
      <c r="D12" s="139" t="s">
        <v>94</v>
      </c>
      <c r="E12" s="133">
        <f t="shared" si="0"/>
        <v>52.29</v>
      </c>
      <c r="F12" s="133">
        <v>52.29</v>
      </c>
      <c r="H12" s="183"/>
      <c r="I12" s="183"/>
      <c r="IP12" s="184"/>
      <c r="IQ12" s="184"/>
      <c r="IR12" s="184"/>
      <c r="IS12" s="184"/>
      <c r="IT12" s="184"/>
      <c r="IU12" s="184"/>
      <c r="IV12" s="184"/>
    </row>
    <row r="13" spans="1:256" s="115" customFormat="1" ht="30" customHeight="1">
      <c r="A13" s="138" t="s">
        <v>90</v>
      </c>
      <c r="B13" s="138" t="s">
        <v>91</v>
      </c>
      <c r="C13" s="138" t="s">
        <v>81</v>
      </c>
      <c r="D13" s="139" t="s">
        <v>95</v>
      </c>
      <c r="E13" s="133">
        <f t="shared" si="0"/>
        <v>18.37</v>
      </c>
      <c r="F13" s="183"/>
      <c r="G13" s="133">
        <v>18.37</v>
      </c>
      <c r="H13" s="183"/>
      <c r="I13" s="183"/>
      <c r="IP13" s="184"/>
      <c r="IQ13" s="184"/>
      <c r="IR13" s="184"/>
      <c r="IS13" s="184"/>
      <c r="IT13" s="184"/>
      <c r="IU13" s="184"/>
      <c r="IV13" s="184"/>
    </row>
    <row r="14" s="114" customFormat="1" ht="10.5"/>
    <row r="15" s="114" customFormat="1" ht="10.5"/>
    <row r="16" s="114" customFormat="1" ht="10.5"/>
    <row r="17" s="114" customFormat="1" ht="10.5"/>
    <row r="18" s="114" customFormat="1" ht="10.5"/>
    <row r="19" s="114" customFormat="1" ht="10.5"/>
    <row r="20" s="114" customFormat="1" ht="10.5"/>
    <row r="21" s="114" customFormat="1" ht="10.5"/>
    <row r="22" s="114" customFormat="1" ht="10.5"/>
    <row r="23" s="114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A1">
      <selection activeCell="D24" sqref="D24"/>
    </sheetView>
  </sheetViews>
  <sheetFormatPr defaultColWidth="9.16015625" defaultRowHeight="11.25"/>
  <cols>
    <col min="1" max="1" width="40.33203125" style="152" customWidth="1"/>
    <col min="2" max="4" width="36.66015625" style="152" customWidth="1"/>
    <col min="5" max="242" width="9.16015625" style="152" customWidth="1"/>
    <col min="243" max="16384" width="9.16015625" style="153" customWidth="1"/>
  </cols>
  <sheetData>
    <row r="1" spans="1:241" ht="24.75" customHeight="1">
      <c r="A1" s="154"/>
      <c r="B1" s="155"/>
      <c r="C1" s="155"/>
      <c r="D1" s="155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</row>
    <row r="2" spans="1:241" ht="24.75" customHeight="1">
      <c r="A2" s="157" t="s">
        <v>104</v>
      </c>
      <c r="B2" s="157"/>
      <c r="C2" s="157"/>
      <c r="D2" s="157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</row>
    <row r="3" spans="1:241" ht="24.75" customHeight="1">
      <c r="A3" s="158"/>
      <c r="D3" s="159" t="s">
        <v>15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</row>
    <row r="4" spans="1:241" ht="24.75" customHeight="1">
      <c r="A4" s="160" t="s">
        <v>18</v>
      </c>
      <c r="B4" s="160" t="s">
        <v>19</v>
      </c>
      <c r="C4" s="160" t="s">
        <v>20</v>
      </c>
      <c r="D4" s="161" t="s">
        <v>21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</row>
    <row r="5" spans="1:241" ht="41.25" customHeight="1">
      <c r="A5" s="160"/>
      <c r="B5" s="162"/>
      <c r="C5" s="160"/>
      <c r="D5" s="161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</row>
    <row r="6" spans="1:241" s="151" customFormat="1" ht="24.75" customHeight="1">
      <c r="A6" s="163" t="s">
        <v>37</v>
      </c>
      <c r="B6" s="164">
        <f>'部门收支预算总表'!B7</f>
        <v>1038.22</v>
      </c>
      <c r="C6" s="165" t="s">
        <v>38</v>
      </c>
      <c r="D6" s="164">
        <f>SUM(D7:D9)</f>
        <v>814.82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</row>
    <row r="7" spans="1:241" s="151" customFormat="1" ht="24.75" customHeight="1">
      <c r="A7" s="163" t="s">
        <v>39</v>
      </c>
      <c r="B7" s="164"/>
      <c r="C7" s="167" t="s">
        <v>40</v>
      </c>
      <c r="D7" s="164">
        <f>'部门收支预算总表'!D8</f>
        <v>746.97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</row>
    <row r="8" spans="1:241" s="151" customFormat="1" ht="24.75" customHeight="1">
      <c r="A8" s="163" t="s">
        <v>41</v>
      </c>
      <c r="B8" s="164"/>
      <c r="C8" s="168" t="s">
        <v>42</v>
      </c>
      <c r="D8" s="164">
        <f>'部门收支预算总表'!D9</f>
        <v>49.48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</row>
    <row r="9" spans="1:241" s="151" customFormat="1" ht="24.75" customHeight="1">
      <c r="A9" s="163" t="s">
        <v>43</v>
      </c>
      <c r="B9" s="164"/>
      <c r="C9" s="168" t="s">
        <v>44</v>
      </c>
      <c r="D9" s="164">
        <f>'部门收支预算总表'!D10</f>
        <v>18.37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</row>
    <row r="10" spans="1:241" s="151" customFormat="1" ht="24.75" customHeight="1">
      <c r="A10" s="163" t="s">
        <v>45</v>
      </c>
      <c r="B10" s="164"/>
      <c r="C10" s="168" t="s">
        <v>46</v>
      </c>
      <c r="D10" s="164">
        <f>SUM(D11:D19)</f>
        <v>223.4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</row>
    <row r="11" spans="1:241" s="151" customFormat="1" ht="30" customHeight="1">
      <c r="A11" s="163" t="s">
        <v>47</v>
      </c>
      <c r="B11" s="164"/>
      <c r="C11" s="169" t="s">
        <v>48</v>
      </c>
      <c r="D11" s="164">
        <f>'部门收支预算总表'!D12</f>
        <v>0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</row>
    <row r="12" spans="1:241" s="151" customFormat="1" ht="24.75" customHeight="1">
      <c r="A12" s="163" t="s">
        <v>49</v>
      </c>
      <c r="B12" s="164"/>
      <c r="C12" s="170" t="s">
        <v>50</v>
      </c>
      <c r="D12" s="164">
        <f>'部门收支预算总表'!D13</f>
        <v>0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</row>
    <row r="13" spans="1:241" s="151" customFormat="1" ht="28.5" customHeight="1">
      <c r="A13" s="163" t="s">
        <v>51</v>
      </c>
      <c r="B13" s="164"/>
      <c r="C13" s="170" t="s">
        <v>52</v>
      </c>
      <c r="D13" s="164">
        <f>'部门收支预算总表'!D14</f>
        <v>223.4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</row>
    <row r="14" spans="1:241" s="151" customFormat="1" ht="24.75" customHeight="1">
      <c r="A14" s="171" t="s">
        <v>53</v>
      </c>
      <c r="B14" s="164"/>
      <c r="C14" s="170" t="s">
        <v>54</v>
      </c>
      <c r="D14" s="164">
        <f>'部门收支预算总表'!D15</f>
        <v>0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</row>
    <row r="15" spans="1:241" s="151" customFormat="1" ht="24.75" customHeight="1">
      <c r="A15" s="172" t="s">
        <v>55</v>
      </c>
      <c r="B15" s="173"/>
      <c r="C15" s="174" t="s">
        <v>56</v>
      </c>
      <c r="D15" s="164">
        <f>'部门收支预算总表'!D16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</row>
    <row r="16" spans="1:241" s="151" customFormat="1" ht="24.75" customHeight="1">
      <c r="A16" s="175" t="s">
        <v>57</v>
      </c>
      <c r="B16" s="173"/>
      <c r="C16" s="174" t="s">
        <v>58</v>
      </c>
      <c r="D16" s="164">
        <f>'部门收支预算总表'!D17</f>
        <v>0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</row>
    <row r="17" spans="1:241" s="151" customFormat="1" ht="24.75" customHeight="1">
      <c r="A17" s="172" t="s">
        <v>59</v>
      </c>
      <c r="B17" s="173"/>
      <c r="C17" s="174" t="s">
        <v>60</v>
      </c>
      <c r="D17" s="164">
        <f>'部门收支预算总表'!D18</f>
        <v>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</row>
    <row r="18" spans="1:241" ht="24" customHeight="1">
      <c r="A18" s="175"/>
      <c r="B18" s="173"/>
      <c r="C18" s="176" t="s">
        <v>61</v>
      </c>
      <c r="D18" s="164">
        <f>'部门收支预算总表'!D19</f>
        <v>0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</row>
    <row r="19" spans="1:241" ht="24" customHeight="1">
      <c r="A19" s="177" t="s">
        <v>62</v>
      </c>
      <c r="B19" s="173">
        <f>SUM(B6:B18)</f>
        <v>1038.22</v>
      </c>
      <c r="C19" s="176" t="s">
        <v>63</v>
      </c>
      <c r="D19" s="164">
        <f>'部门收支预算总表'!D20</f>
        <v>0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</row>
    <row r="20" spans="1:241" s="151" customFormat="1" ht="27" customHeight="1">
      <c r="A20" s="178" t="s">
        <v>64</v>
      </c>
      <c r="B20" s="173"/>
      <c r="C20" s="176"/>
      <c r="D20" s="173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</row>
    <row r="21" spans="1:241" s="151" customFormat="1" ht="24" customHeight="1">
      <c r="A21" s="178" t="s">
        <v>65</v>
      </c>
      <c r="B21" s="173"/>
      <c r="C21" s="176"/>
      <c r="D21" s="173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</row>
    <row r="22" spans="1:241" ht="20.25" customHeight="1">
      <c r="A22" s="178"/>
      <c r="B22" s="173"/>
      <c r="C22" s="176"/>
      <c r="D22" s="173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</row>
    <row r="23" spans="1:241" s="151" customFormat="1" ht="21" customHeight="1">
      <c r="A23" s="179" t="s">
        <v>66</v>
      </c>
      <c r="B23" s="173">
        <f>SUM(B19:B21)</f>
        <v>1038.22</v>
      </c>
      <c r="C23" s="180" t="s">
        <v>67</v>
      </c>
      <c r="D23" s="173">
        <f>D6+D10</f>
        <v>1038.22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</row>
    <row r="24" spans="6:241" ht="19.5" customHeight="1"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A8" sqref="A8:C8"/>
    </sheetView>
  </sheetViews>
  <sheetFormatPr defaultColWidth="9.16015625" defaultRowHeight="11.25"/>
  <cols>
    <col min="1" max="1" width="9" style="114" customWidth="1"/>
    <col min="2" max="2" width="8" style="114" customWidth="1"/>
    <col min="3" max="3" width="8.5" style="114" customWidth="1"/>
    <col min="4" max="4" width="32.33203125" style="114" customWidth="1"/>
    <col min="5" max="5" width="20.16015625" style="114" customWidth="1"/>
    <col min="6" max="10" width="23.83203125" style="114" customWidth="1"/>
    <col min="11" max="17" width="19.16015625" style="114" customWidth="1"/>
    <col min="18" max="20" width="9.16015625" style="114" customWidth="1"/>
    <col min="21" max="21" width="10" style="114" bestFit="1" customWidth="1"/>
    <col min="22" max="16384" width="9.16015625" style="114" customWidth="1"/>
  </cols>
  <sheetData>
    <row r="1" spans="1:5" ht="18.75" customHeight="1">
      <c r="A1" s="118"/>
      <c r="B1" s="119"/>
      <c r="E1" s="120"/>
    </row>
    <row r="2" spans="1:17" ht="25.5" customHeight="1">
      <c r="A2" s="121" t="s">
        <v>105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2:17" ht="17.25" customHeight="1">
      <c r="B3" s="122"/>
      <c r="Q3" s="140" t="s">
        <v>15</v>
      </c>
    </row>
    <row r="4" spans="1:17" s="115" customFormat="1" ht="22.5" customHeight="1">
      <c r="A4" s="123" t="s">
        <v>70</v>
      </c>
      <c r="B4" s="124"/>
      <c r="C4" s="125"/>
      <c r="D4" s="126" t="s">
        <v>97</v>
      </c>
      <c r="E4" s="127" t="s">
        <v>98</v>
      </c>
      <c r="F4" s="143" t="s">
        <v>99</v>
      </c>
      <c r="G4" s="144"/>
      <c r="H4" s="144"/>
      <c r="I4" s="144"/>
      <c r="J4" s="144"/>
      <c r="K4" s="144"/>
      <c r="L4" s="144"/>
      <c r="M4" s="144"/>
      <c r="N4" s="144"/>
      <c r="O4" s="146"/>
      <c r="P4" s="147"/>
      <c r="Q4" s="127" t="s">
        <v>100</v>
      </c>
    </row>
    <row r="5" spans="1:17" s="115" customFormat="1" ht="31.5" customHeight="1">
      <c r="A5" s="129" t="s">
        <v>76</v>
      </c>
      <c r="B5" s="129" t="s">
        <v>77</v>
      </c>
      <c r="C5" s="130" t="s">
        <v>78</v>
      </c>
      <c r="D5" s="131"/>
      <c r="E5" s="127"/>
      <c r="F5" s="130" t="s">
        <v>101</v>
      </c>
      <c r="G5" s="130"/>
      <c r="H5" s="130"/>
      <c r="I5" s="130"/>
      <c r="J5" s="130"/>
      <c r="K5" s="130"/>
      <c r="L5" s="141" t="s">
        <v>102</v>
      </c>
      <c r="M5" s="148" t="s">
        <v>103</v>
      </c>
      <c r="N5" s="149"/>
      <c r="O5" s="149"/>
      <c r="P5" s="149"/>
      <c r="Q5" s="127"/>
    </row>
    <row r="6" spans="1:17" s="115" customFormat="1" ht="27" customHeight="1">
      <c r="A6" s="130"/>
      <c r="B6" s="130"/>
      <c r="C6" s="130"/>
      <c r="D6" s="131"/>
      <c r="E6" s="127"/>
      <c r="F6" s="130" t="s">
        <v>106</v>
      </c>
      <c r="G6" s="130" t="s">
        <v>107</v>
      </c>
      <c r="H6" s="130" t="s">
        <v>108</v>
      </c>
      <c r="I6" s="130" t="s">
        <v>109</v>
      </c>
      <c r="J6" s="130" t="s">
        <v>110</v>
      </c>
      <c r="K6" s="130" t="s">
        <v>94</v>
      </c>
      <c r="L6" s="141" t="s">
        <v>111</v>
      </c>
      <c r="M6" s="126" t="s">
        <v>112</v>
      </c>
      <c r="N6" s="126" t="s">
        <v>113</v>
      </c>
      <c r="O6" s="126" t="s">
        <v>114</v>
      </c>
      <c r="P6" s="126" t="s">
        <v>115</v>
      </c>
      <c r="Q6" s="127"/>
    </row>
    <row r="7" spans="1:17" s="115" customFormat="1" ht="31.5" customHeight="1">
      <c r="A7" s="132" t="s">
        <v>79</v>
      </c>
      <c r="B7" s="132" t="s">
        <v>79</v>
      </c>
      <c r="C7" s="133" t="s">
        <v>79</v>
      </c>
      <c r="D7" s="134"/>
      <c r="E7" s="133">
        <f>SUM(F7:Q7)</f>
        <v>1038.1999999999998</v>
      </c>
      <c r="F7" s="145">
        <f aca="true" t="shared" si="0" ref="F7:P7">SUM(F8:F14)</f>
        <v>451.06</v>
      </c>
      <c r="G7" s="145">
        <f t="shared" si="0"/>
        <v>112.8</v>
      </c>
      <c r="H7" s="145">
        <f t="shared" si="0"/>
        <v>90.21</v>
      </c>
      <c r="I7" s="145">
        <f t="shared" si="0"/>
        <v>33.82</v>
      </c>
      <c r="J7" s="145">
        <f t="shared" si="0"/>
        <v>6.79</v>
      </c>
      <c r="K7" s="145">
        <f t="shared" si="0"/>
        <v>52.29</v>
      </c>
      <c r="L7" s="145">
        <f t="shared" si="0"/>
        <v>18.37</v>
      </c>
      <c r="M7" s="145">
        <f t="shared" si="0"/>
        <v>22.5</v>
      </c>
      <c r="N7" s="145">
        <f t="shared" si="0"/>
        <v>0.18</v>
      </c>
      <c r="O7" s="145">
        <f t="shared" si="0"/>
        <v>10</v>
      </c>
      <c r="P7" s="145">
        <f t="shared" si="0"/>
        <v>16.8</v>
      </c>
      <c r="Q7" s="145">
        <f>SUM(Q8:Q10)</f>
        <v>223.38</v>
      </c>
    </row>
    <row r="8" spans="1:17" s="116" customFormat="1" ht="27.75" customHeight="1">
      <c r="A8" s="73" t="s">
        <v>80</v>
      </c>
      <c r="B8" s="73" t="s">
        <v>81</v>
      </c>
      <c r="C8" s="73" t="s">
        <v>81</v>
      </c>
      <c r="D8" s="135" t="s">
        <v>82</v>
      </c>
      <c r="E8" s="133">
        <f aca="true" t="shared" si="1" ref="E8:E14">SUM(F8:Q8)</f>
        <v>111.31</v>
      </c>
      <c r="F8" s="136">
        <v>64.82</v>
      </c>
      <c r="G8" s="136">
        <v>16.2</v>
      </c>
      <c r="H8" s="136"/>
      <c r="I8" s="136"/>
      <c r="J8" s="136">
        <v>0.97</v>
      </c>
      <c r="K8" s="136"/>
      <c r="L8" s="136"/>
      <c r="M8" s="136">
        <v>2.34</v>
      </c>
      <c r="N8" s="136">
        <v>0.18</v>
      </c>
      <c r="O8" s="136">
        <v>10</v>
      </c>
      <c r="P8" s="150">
        <v>16.8</v>
      </c>
      <c r="Q8" s="136"/>
    </row>
    <row r="9" spans="1:17" s="116" customFormat="1" ht="27.75" customHeight="1">
      <c r="A9" s="73" t="s">
        <v>80</v>
      </c>
      <c r="B9" s="73" t="s">
        <v>81</v>
      </c>
      <c r="C9" s="73" t="s">
        <v>83</v>
      </c>
      <c r="D9" s="137" t="s">
        <v>84</v>
      </c>
      <c r="E9" s="133">
        <f t="shared" si="1"/>
        <v>732.2</v>
      </c>
      <c r="F9" s="136">
        <v>386.24</v>
      </c>
      <c r="G9" s="136">
        <v>96.6</v>
      </c>
      <c r="H9" s="136"/>
      <c r="I9" s="136"/>
      <c r="J9" s="136">
        <v>5.82</v>
      </c>
      <c r="K9" s="136"/>
      <c r="L9" s="136"/>
      <c r="M9" s="136">
        <v>20.16</v>
      </c>
      <c r="N9" s="136"/>
      <c r="O9" s="142"/>
      <c r="P9" s="136"/>
      <c r="Q9" s="136">
        <v>223.38</v>
      </c>
    </row>
    <row r="10" spans="1:17" s="116" customFormat="1" ht="27.75" customHeight="1">
      <c r="A10" s="138" t="s">
        <v>85</v>
      </c>
      <c r="B10" s="138" t="s">
        <v>86</v>
      </c>
      <c r="C10" s="138" t="s">
        <v>81</v>
      </c>
      <c r="D10" s="139" t="s">
        <v>87</v>
      </c>
      <c r="E10" s="133">
        <f t="shared" si="1"/>
        <v>4.86</v>
      </c>
      <c r="F10" s="136"/>
      <c r="G10" s="136"/>
      <c r="H10" s="136"/>
      <c r="I10" s="136">
        <v>4.86</v>
      </c>
      <c r="J10" s="136"/>
      <c r="K10" s="136"/>
      <c r="L10" s="136"/>
      <c r="M10" s="136"/>
      <c r="N10" s="136"/>
      <c r="O10" s="142"/>
      <c r="P10" s="136"/>
      <c r="Q10" s="136"/>
    </row>
    <row r="11" spans="1:17" s="116" customFormat="1" ht="27.75" customHeight="1">
      <c r="A11" s="138" t="s">
        <v>85</v>
      </c>
      <c r="B11" s="138" t="s">
        <v>86</v>
      </c>
      <c r="C11" s="138" t="s">
        <v>88</v>
      </c>
      <c r="D11" s="139" t="s">
        <v>89</v>
      </c>
      <c r="E11" s="133">
        <f t="shared" si="1"/>
        <v>28.96</v>
      </c>
      <c r="F11" s="136"/>
      <c r="G11" s="136"/>
      <c r="H11" s="136"/>
      <c r="I11" s="136">
        <v>28.96</v>
      </c>
      <c r="J11" s="136"/>
      <c r="K11" s="136"/>
      <c r="L11" s="136"/>
      <c r="M11" s="136"/>
      <c r="N11" s="136"/>
      <c r="O11" s="142"/>
      <c r="P11" s="136"/>
      <c r="Q11" s="136"/>
    </row>
    <row r="12" spans="1:17" s="116" customFormat="1" ht="27.75" customHeight="1">
      <c r="A12" s="138" t="s">
        <v>90</v>
      </c>
      <c r="B12" s="138" t="s">
        <v>91</v>
      </c>
      <c r="C12" s="138" t="s">
        <v>91</v>
      </c>
      <c r="D12" s="139" t="s">
        <v>92</v>
      </c>
      <c r="E12" s="133">
        <f t="shared" si="1"/>
        <v>90.21</v>
      </c>
      <c r="F12" s="136"/>
      <c r="G12" s="136"/>
      <c r="H12" s="136">
        <v>90.21</v>
      </c>
      <c r="I12" s="136"/>
      <c r="J12" s="136"/>
      <c r="K12" s="136"/>
      <c r="L12" s="136"/>
      <c r="M12" s="136"/>
      <c r="N12" s="136"/>
      <c r="O12" s="142"/>
      <c r="P12" s="136"/>
      <c r="Q12" s="136"/>
    </row>
    <row r="13" spans="1:17" s="116" customFormat="1" ht="27.75" customHeight="1">
      <c r="A13" s="138" t="s">
        <v>93</v>
      </c>
      <c r="B13" s="138" t="s">
        <v>88</v>
      </c>
      <c r="C13" s="138" t="s">
        <v>81</v>
      </c>
      <c r="D13" s="139" t="s">
        <v>94</v>
      </c>
      <c r="E13" s="133">
        <f t="shared" si="1"/>
        <v>52.29</v>
      </c>
      <c r="F13" s="136"/>
      <c r="G13" s="136"/>
      <c r="H13" s="136"/>
      <c r="I13" s="136"/>
      <c r="J13" s="136"/>
      <c r="K13" s="136">
        <v>52.29</v>
      </c>
      <c r="L13" s="136"/>
      <c r="M13" s="136"/>
      <c r="N13" s="136"/>
      <c r="O13" s="142"/>
      <c r="P13" s="136"/>
      <c r="Q13" s="136"/>
    </row>
    <row r="14" spans="1:17" s="117" customFormat="1" ht="27.75" customHeight="1">
      <c r="A14" s="138" t="s">
        <v>90</v>
      </c>
      <c r="B14" s="138" t="s">
        <v>91</v>
      </c>
      <c r="C14" s="138" t="s">
        <v>81</v>
      </c>
      <c r="D14" s="139" t="s">
        <v>95</v>
      </c>
      <c r="E14" s="133">
        <f t="shared" si="1"/>
        <v>18.37</v>
      </c>
      <c r="F14" s="136"/>
      <c r="G14" s="136"/>
      <c r="H14" s="136"/>
      <c r="I14" s="136"/>
      <c r="J14" s="136"/>
      <c r="K14" s="136"/>
      <c r="L14" s="136">
        <v>18.37</v>
      </c>
      <c r="M14" s="136"/>
      <c r="N14" s="136"/>
      <c r="O14" s="142"/>
      <c r="P14" s="136"/>
      <c r="Q14" s="13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C1">
      <selection activeCell="F7" sqref="F7:K7"/>
    </sheetView>
  </sheetViews>
  <sheetFormatPr defaultColWidth="9.16015625" defaultRowHeight="11.25"/>
  <cols>
    <col min="1" max="1" width="9" style="114" customWidth="1"/>
    <col min="2" max="2" width="8" style="114" customWidth="1"/>
    <col min="3" max="3" width="8.5" style="114" customWidth="1"/>
    <col min="4" max="4" width="32.33203125" style="114" customWidth="1"/>
    <col min="5" max="5" width="20.16015625" style="114" customWidth="1"/>
    <col min="6" max="10" width="23.83203125" style="114" customWidth="1"/>
    <col min="11" max="16" width="19.16015625" style="114" customWidth="1"/>
    <col min="17" max="19" width="9.16015625" style="114" customWidth="1"/>
    <col min="20" max="20" width="10" style="114" bestFit="1" customWidth="1"/>
    <col min="21" max="16384" width="9.16015625" style="114" customWidth="1"/>
  </cols>
  <sheetData>
    <row r="1" spans="1:5" s="114" customFormat="1" ht="18.75" customHeight="1">
      <c r="A1" s="118"/>
      <c r="B1" s="119"/>
      <c r="E1" s="120"/>
    </row>
    <row r="2" spans="1:16" s="114" customFormat="1" ht="25.5" customHeight="1">
      <c r="A2" s="121" t="s">
        <v>116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6" s="114" customFormat="1" ht="17.25" customHeight="1">
      <c r="B3" s="122"/>
      <c r="P3" s="140" t="s">
        <v>15</v>
      </c>
    </row>
    <row r="4" spans="1:16" s="115" customFormat="1" ht="22.5" customHeight="1">
      <c r="A4" s="123" t="s">
        <v>70</v>
      </c>
      <c r="B4" s="124"/>
      <c r="C4" s="125"/>
      <c r="D4" s="126" t="s">
        <v>97</v>
      </c>
      <c r="E4" s="127" t="s">
        <v>98</v>
      </c>
      <c r="F4" s="128" t="s">
        <v>99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115" customFormat="1" ht="31.5" customHeight="1">
      <c r="A5" s="129" t="s">
        <v>76</v>
      </c>
      <c r="B5" s="129" t="s">
        <v>77</v>
      </c>
      <c r="C5" s="130" t="s">
        <v>78</v>
      </c>
      <c r="D5" s="131"/>
      <c r="E5" s="127"/>
      <c r="F5" s="130" t="s">
        <v>101</v>
      </c>
      <c r="G5" s="130"/>
      <c r="H5" s="130"/>
      <c r="I5" s="130"/>
      <c r="J5" s="130"/>
      <c r="K5" s="130"/>
      <c r="L5" s="141" t="s">
        <v>102</v>
      </c>
      <c r="M5" s="130" t="s">
        <v>103</v>
      </c>
      <c r="N5" s="130"/>
      <c r="O5" s="130"/>
      <c r="P5" s="130"/>
    </row>
    <row r="6" spans="1:16" s="115" customFormat="1" ht="27" customHeight="1">
      <c r="A6" s="130"/>
      <c r="B6" s="130"/>
      <c r="C6" s="130"/>
      <c r="D6" s="131"/>
      <c r="E6" s="127"/>
      <c r="F6" s="130" t="s">
        <v>106</v>
      </c>
      <c r="G6" s="130" t="s">
        <v>107</v>
      </c>
      <c r="H6" s="130" t="s">
        <v>108</v>
      </c>
      <c r="I6" s="130" t="s">
        <v>109</v>
      </c>
      <c r="J6" s="130" t="s">
        <v>110</v>
      </c>
      <c r="K6" s="130" t="s">
        <v>94</v>
      </c>
      <c r="L6" s="141" t="s">
        <v>111</v>
      </c>
      <c r="M6" s="130" t="s">
        <v>112</v>
      </c>
      <c r="N6" s="130" t="s">
        <v>113</v>
      </c>
      <c r="O6" s="130" t="s">
        <v>114</v>
      </c>
      <c r="P6" s="130" t="s">
        <v>115</v>
      </c>
    </row>
    <row r="7" spans="1:16" s="115" customFormat="1" ht="31.5" customHeight="1">
      <c r="A7" s="132" t="s">
        <v>79</v>
      </c>
      <c r="B7" s="132" t="s">
        <v>79</v>
      </c>
      <c r="C7" s="133" t="s">
        <v>79</v>
      </c>
      <c r="D7" s="134"/>
      <c r="E7" s="133">
        <f aca="true" t="shared" si="0" ref="E7:E14">SUM(F7:P7)</f>
        <v>814.8199999999999</v>
      </c>
      <c r="F7" s="133">
        <f aca="true" t="shared" si="1" ref="F7:P7">SUM(F8:F14)</f>
        <v>451.06</v>
      </c>
      <c r="G7" s="133">
        <f t="shared" si="1"/>
        <v>112.8</v>
      </c>
      <c r="H7" s="133">
        <f t="shared" si="1"/>
        <v>90.21</v>
      </c>
      <c r="I7" s="133">
        <f t="shared" si="1"/>
        <v>33.82</v>
      </c>
      <c r="J7" s="133">
        <f t="shared" si="1"/>
        <v>6.79</v>
      </c>
      <c r="K7" s="133">
        <f t="shared" si="1"/>
        <v>52.29</v>
      </c>
      <c r="L7" s="133">
        <f t="shared" si="1"/>
        <v>18.37</v>
      </c>
      <c r="M7" s="133">
        <f t="shared" si="1"/>
        <v>22.5</v>
      </c>
      <c r="N7" s="133">
        <f t="shared" si="1"/>
        <v>0.18</v>
      </c>
      <c r="O7" s="133">
        <f t="shared" si="1"/>
        <v>10</v>
      </c>
      <c r="P7" s="133">
        <f t="shared" si="1"/>
        <v>16.8</v>
      </c>
    </row>
    <row r="8" spans="1:16" s="116" customFormat="1" ht="27.75" customHeight="1">
      <c r="A8" s="73" t="s">
        <v>80</v>
      </c>
      <c r="B8" s="73" t="s">
        <v>81</v>
      </c>
      <c r="C8" s="73" t="s">
        <v>81</v>
      </c>
      <c r="D8" s="135" t="s">
        <v>82</v>
      </c>
      <c r="E8" s="133">
        <f t="shared" si="0"/>
        <v>111.31</v>
      </c>
      <c r="F8" s="136">
        <v>64.82</v>
      </c>
      <c r="G8" s="136">
        <v>16.2</v>
      </c>
      <c r="H8" s="136"/>
      <c r="I8" s="136"/>
      <c r="J8" s="136">
        <v>0.97</v>
      </c>
      <c r="K8" s="136"/>
      <c r="L8" s="136"/>
      <c r="M8" s="136">
        <v>2.34</v>
      </c>
      <c r="N8" s="136">
        <v>0.18</v>
      </c>
      <c r="O8" s="136">
        <v>10</v>
      </c>
      <c r="P8" s="136">
        <v>16.8</v>
      </c>
    </row>
    <row r="9" spans="1:16" s="116" customFormat="1" ht="27.75" customHeight="1">
      <c r="A9" s="73" t="s">
        <v>80</v>
      </c>
      <c r="B9" s="73" t="s">
        <v>81</v>
      </c>
      <c r="C9" s="73" t="s">
        <v>83</v>
      </c>
      <c r="D9" s="137" t="s">
        <v>84</v>
      </c>
      <c r="E9" s="133">
        <f t="shared" si="0"/>
        <v>508.82000000000005</v>
      </c>
      <c r="F9" s="136">
        <v>386.24</v>
      </c>
      <c r="G9" s="136">
        <v>96.6</v>
      </c>
      <c r="H9" s="136"/>
      <c r="I9" s="136"/>
      <c r="J9" s="136">
        <v>5.82</v>
      </c>
      <c r="K9" s="136"/>
      <c r="L9" s="136"/>
      <c r="M9" s="136">
        <v>20.16</v>
      </c>
      <c r="N9" s="136"/>
      <c r="O9" s="136"/>
      <c r="P9" s="136"/>
    </row>
    <row r="10" spans="1:16" s="116" customFormat="1" ht="27.75" customHeight="1">
      <c r="A10" s="138" t="s">
        <v>85</v>
      </c>
      <c r="B10" s="138" t="s">
        <v>86</v>
      </c>
      <c r="C10" s="138" t="s">
        <v>81</v>
      </c>
      <c r="D10" s="139" t="s">
        <v>87</v>
      </c>
      <c r="E10" s="133">
        <f t="shared" si="0"/>
        <v>4.86</v>
      </c>
      <c r="F10" s="136"/>
      <c r="G10" s="136"/>
      <c r="H10" s="136"/>
      <c r="I10" s="136">
        <v>4.86</v>
      </c>
      <c r="J10" s="136"/>
      <c r="K10" s="136"/>
      <c r="L10" s="136"/>
      <c r="M10" s="136"/>
      <c r="N10" s="136"/>
      <c r="O10" s="142"/>
      <c r="P10" s="136"/>
    </row>
    <row r="11" spans="1:16" s="116" customFormat="1" ht="27.75" customHeight="1">
      <c r="A11" s="138" t="s">
        <v>85</v>
      </c>
      <c r="B11" s="138" t="s">
        <v>86</v>
      </c>
      <c r="C11" s="138" t="s">
        <v>88</v>
      </c>
      <c r="D11" s="139" t="s">
        <v>89</v>
      </c>
      <c r="E11" s="133">
        <f t="shared" si="0"/>
        <v>28.96</v>
      </c>
      <c r="F11" s="136"/>
      <c r="G11" s="136"/>
      <c r="H11" s="136"/>
      <c r="I11" s="136">
        <v>28.96</v>
      </c>
      <c r="J11" s="136"/>
      <c r="K11" s="136"/>
      <c r="L11" s="136"/>
      <c r="M11" s="136"/>
      <c r="N11" s="136"/>
      <c r="O11" s="142"/>
      <c r="P11" s="136"/>
    </row>
    <row r="12" spans="1:16" s="116" customFormat="1" ht="27.75" customHeight="1">
      <c r="A12" s="138" t="s">
        <v>90</v>
      </c>
      <c r="B12" s="138" t="s">
        <v>91</v>
      </c>
      <c r="C12" s="138" t="s">
        <v>91</v>
      </c>
      <c r="D12" s="139" t="s">
        <v>92</v>
      </c>
      <c r="E12" s="133">
        <f t="shared" si="0"/>
        <v>90.21</v>
      </c>
      <c r="F12" s="136"/>
      <c r="G12" s="136"/>
      <c r="H12" s="136">
        <v>90.21</v>
      </c>
      <c r="I12" s="136"/>
      <c r="J12" s="136"/>
      <c r="K12" s="136"/>
      <c r="L12" s="136"/>
      <c r="M12" s="136"/>
      <c r="N12" s="136"/>
      <c r="O12" s="142"/>
      <c r="P12" s="136"/>
    </row>
    <row r="13" spans="1:16" s="116" customFormat="1" ht="27.75" customHeight="1">
      <c r="A13" s="138" t="s">
        <v>93</v>
      </c>
      <c r="B13" s="138" t="s">
        <v>88</v>
      </c>
      <c r="C13" s="138" t="s">
        <v>81</v>
      </c>
      <c r="D13" s="139" t="s">
        <v>94</v>
      </c>
      <c r="E13" s="133">
        <f t="shared" si="0"/>
        <v>52.29</v>
      </c>
      <c r="F13" s="136"/>
      <c r="G13" s="136"/>
      <c r="H13" s="136"/>
      <c r="I13" s="136"/>
      <c r="J13" s="136"/>
      <c r="K13" s="136">
        <v>52.29</v>
      </c>
      <c r="L13" s="136"/>
      <c r="M13" s="136"/>
      <c r="N13" s="136"/>
      <c r="O13" s="142"/>
      <c r="P13" s="136"/>
    </row>
    <row r="14" spans="1:16" s="117" customFormat="1" ht="27.75" customHeight="1">
      <c r="A14" s="138" t="s">
        <v>90</v>
      </c>
      <c r="B14" s="138" t="s">
        <v>91</v>
      </c>
      <c r="C14" s="138" t="s">
        <v>81</v>
      </c>
      <c r="D14" s="139" t="s">
        <v>95</v>
      </c>
      <c r="E14" s="133">
        <f t="shared" si="0"/>
        <v>18.37</v>
      </c>
      <c r="F14" s="136"/>
      <c r="G14" s="136"/>
      <c r="H14" s="136"/>
      <c r="I14" s="136"/>
      <c r="J14" s="136"/>
      <c r="K14" s="136"/>
      <c r="L14" s="136">
        <v>18.37</v>
      </c>
      <c r="M14" s="136"/>
      <c r="N14" s="136"/>
      <c r="O14" s="142"/>
      <c r="P14" s="13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101"/>
    </row>
    <row r="2" spans="1:4" ht="46.5" customHeight="1">
      <c r="A2" s="102" t="s">
        <v>117</v>
      </c>
      <c r="B2" s="102"/>
      <c r="C2" s="102"/>
      <c r="D2" s="102"/>
    </row>
    <row r="3" spans="1:4" s="101" customFormat="1" ht="24" customHeight="1">
      <c r="A3" s="103"/>
      <c r="B3" s="104"/>
      <c r="C3" s="105"/>
      <c r="D3" s="105" t="s">
        <v>15</v>
      </c>
    </row>
    <row r="4" spans="1:4" s="101" customFormat="1" ht="38.25" customHeight="1">
      <c r="A4" s="106" t="s">
        <v>118</v>
      </c>
      <c r="B4" s="106" t="s">
        <v>119</v>
      </c>
      <c r="C4" s="106" t="s">
        <v>120</v>
      </c>
      <c r="D4" s="106" t="s">
        <v>121</v>
      </c>
    </row>
    <row r="5" spans="1:4" s="101" customFormat="1" ht="25.5" customHeight="1">
      <c r="A5" s="107" t="s">
        <v>122</v>
      </c>
      <c r="B5" s="108">
        <v>0</v>
      </c>
      <c r="C5" s="108"/>
      <c r="D5" s="108"/>
    </row>
    <row r="6" spans="1:4" s="101" customFormat="1" ht="25.5" customHeight="1">
      <c r="A6" s="107" t="s">
        <v>123</v>
      </c>
      <c r="B6" s="109"/>
      <c r="C6" s="109"/>
      <c r="D6" s="110"/>
    </row>
    <row r="7" spans="1:4" s="101" customFormat="1" ht="25.5" customHeight="1">
      <c r="A7" s="107" t="s">
        <v>124</v>
      </c>
      <c r="B7" s="109">
        <f>B8+B9</f>
        <v>16.8</v>
      </c>
      <c r="C7" s="109">
        <f>C8+C9</f>
        <v>0</v>
      </c>
      <c r="D7" s="110" t="e">
        <f>(B7/C7-1)*100</f>
        <v>#DIV/0!</v>
      </c>
    </row>
    <row r="8" spans="1:4" s="101" customFormat="1" ht="25.5" customHeight="1">
      <c r="A8" s="107" t="s">
        <v>125</v>
      </c>
      <c r="B8" s="109"/>
      <c r="C8" s="109"/>
      <c r="D8" s="110" t="e">
        <f>(B8/C8-1)*100</f>
        <v>#DIV/0!</v>
      </c>
    </row>
    <row r="9" spans="1:4" s="101" customFormat="1" ht="25.5" customHeight="1">
      <c r="A9" s="107" t="s">
        <v>126</v>
      </c>
      <c r="B9" s="109">
        <v>16.8</v>
      </c>
      <c r="C9" s="109"/>
      <c r="D9" s="110"/>
    </row>
    <row r="10" spans="1:13" s="101" customFormat="1" ht="25.5" customHeight="1">
      <c r="A10" s="111" t="s">
        <v>25</v>
      </c>
      <c r="B10" s="109">
        <f>B5+B6+B8+B9</f>
        <v>16.8</v>
      </c>
      <c r="C10" s="109">
        <f>C5+C6+C8+C9</f>
        <v>0</v>
      </c>
      <c r="D10" s="110" t="e">
        <f>(B10/C10-1)*100</f>
        <v>#DIV/0!</v>
      </c>
      <c r="M10" s="101" t="s">
        <v>127</v>
      </c>
    </row>
    <row r="11" spans="1:4" ht="145.5" customHeight="1">
      <c r="A11" s="112" t="s">
        <v>128</v>
      </c>
      <c r="B11" s="113"/>
      <c r="C11" s="113"/>
      <c r="D11" s="11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86" customWidth="1"/>
    <col min="2" max="2" width="44" style="86" customWidth="1"/>
    <col min="3" max="254" width="12" style="86" customWidth="1"/>
    <col min="255" max="16384" width="12" style="53" customWidth="1"/>
  </cols>
  <sheetData>
    <row r="1" s="86" customFormat="1" ht="15"/>
    <row r="2" spans="1:2" s="86" customFormat="1" ht="18" customHeight="1">
      <c r="A2" s="88" t="s">
        <v>129</v>
      </c>
      <c r="B2" s="88"/>
    </row>
    <row r="3" s="86" customFormat="1" ht="14.25" customHeight="1">
      <c r="B3" s="86" t="s">
        <v>15</v>
      </c>
    </row>
    <row r="4" spans="1:2" s="86" customFormat="1" ht="31.5" customHeight="1">
      <c r="A4" s="89" t="s">
        <v>130</v>
      </c>
      <c r="B4" s="90"/>
    </row>
    <row r="5" spans="1:2" s="86" customFormat="1" ht="19.5" customHeight="1">
      <c r="A5" s="91" t="s">
        <v>131</v>
      </c>
      <c r="B5" s="91" t="s">
        <v>132</v>
      </c>
    </row>
    <row r="6" spans="1:2" s="86" customFormat="1" ht="19.5" customHeight="1">
      <c r="A6" s="92" t="s">
        <v>133</v>
      </c>
      <c r="B6" s="93"/>
    </row>
    <row r="7" spans="1:2" s="86" customFormat="1" ht="19.5" customHeight="1">
      <c r="A7" s="94" t="s">
        <v>134</v>
      </c>
      <c r="B7" s="95"/>
    </row>
    <row r="8" spans="1:2" s="86" customFormat="1" ht="19.5" customHeight="1">
      <c r="A8" s="94" t="s">
        <v>135</v>
      </c>
      <c r="B8" s="96"/>
    </row>
    <row r="9" spans="1:2" s="86" customFormat="1" ht="19.5" customHeight="1">
      <c r="A9" s="94" t="s">
        <v>136</v>
      </c>
      <c r="B9" s="96"/>
    </row>
    <row r="10" spans="1:2" s="86" customFormat="1" ht="19.5" customHeight="1">
      <c r="A10" s="94" t="s">
        <v>137</v>
      </c>
      <c r="B10" s="96"/>
    </row>
    <row r="11" spans="1:2" s="86" customFormat="1" ht="19.5" customHeight="1">
      <c r="A11" s="94" t="s">
        <v>138</v>
      </c>
      <c r="B11" s="96"/>
    </row>
    <row r="12" spans="1:2" s="86" customFormat="1" ht="19.5" customHeight="1">
      <c r="A12" s="92" t="s">
        <v>139</v>
      </c>
      <c r="B12" s="95"/>
    </row>
    <row r="13" spans="1:2" s="86" customFormat="1" ht="19.5" customHeight="1">
      <c r="A13" s="94" t="s">
        <v>140</v>
      </c>
      <c r="B13" s="95"/>
    </row>
    <row r="14" spans="1:2" s="86" customFormat="1" ht="19.5" customHeight="1">
      <c r="A14" s="94" t="s">
        <v>141</v>
      </c>
      <c r="B14" s="96"/>
    </row>
    <row r="15" spans="1:2" s="86" customFormat="1" ht="19.5" customHeight="1">
      <c r="A15" s="94" t="s">
        <v>142</v>
      </c>
      <c r="B15" s="96"/>
    </row>
    <row r="16" spans="1:2" s="86" customFormat="1" ht="19.5" customHeight="1">
      <c r="A16" s="94" t="s">
        <v>143</v>
      </c>
      <c r="B16" s="96"/>
    </row>
    <row r="17" spans="1:2" s="86" customFormat="1" ht="19.5" customHeight="1">
      <c r="A17" s="94" t="s">
        <v>144</v>
      </c>
      <c r="B17" s="95"/>
    </row>
    <row r="18" spans="1:2" s="86" customFormat="1" ht="19.5" customHeight="1">
      <c r="A18" s="94" t="s">
        <v>141</v>
      </c>
      <c r="B18" s="96"/>
    </row>
    <row r="19" spans="1:2" s="86" customFormat="1" ht="19.5" customHeight="1">
      <c r="A19" s="94" t="s">
        <v>142</v>
      </c>
      <c r="B19" s="96"/>
    </row>
    <row r="20" spans="1:2" s="86" customFormat="1" ht="19.5" customHeight="1">
      <c r="A20" s="97" t="s">
        <v>145</v>
      </c>
      <c r="B20" s="96"/>
    </row>
    <row r="21" spans="1:2" s="86" customFormat="1" ht="19.5" customHeight="1">
      <c r="A21" s="92" t="s">
        <v>146</v>
      </c>
      <c r="B21" s="95"/>
    </row>
    <row r="22" spans="1:2" s="86" customFormat="1" ht="19.5" customHeight="1">
      <c r="A22" s="92" t="s">
        <v>147</v>
      </c>
      <c r="B22" s="96"/>
    </row>
    <row r="23" spans="1:2" s="86" customFormat="1" ht="19.5" customHeight="1">
      <c r="A23" s="92" t="s">
        <v>148</v>
      </c>
      <c r="B23" s="95"/>
    </row>
    <row r="24" spans="1:2" s="86" customFormat="1" ht="19.5" customHeight="1">
      <c r="A24" s="92" t="s">
        <v>149</v>
      </c>
      <c r="B24" s="96"/>
    </row>
    <row r="25" spans="1:2" s="86" customFormat="1" ht="19.5" customHeight="1">
      <c r="A25" s="92" t="s">
        <v>150</v>
      </c>
      <c r="B25" s="96"/>
    </row>
    <row r="26" spans="1:2" s="86" customFormat="1" ht="19.5" customHeight="1">
      <c r="A26" s="92" t="s">
        <v>151</v>
      </c>
      <c r="B26" s="96"/>
    </row>
    <row r="27" spans="1:2" s="86" customFormat="1" ht="19.5" customHeight="1">
      <c r="A27" s="92" t="s">
        <v>152</v>
      </c>
      <c r="B27" s="96"/>
    </row>
    <row r="28" spans="1:2" s="86" customFormat="1" ht="19.5" customHeight="1">
      <c r="A28" s="92" t="s">
        <v>153</v>
      </c>
      <c r="B28" s="95"/>
    </row>
    <row r="29" spans="1:2" s="86" customFormat="1" ht="19.5" customHeight="1">
      <c r="A29" s="92" t="s">
        <v>154</v>
      </c>
      <c r="B29" s="95"/>
    </row>
    <row r="30" spans="1:2" s="86" customFormat="1" ht="19.5" customHeight="1">
      <c r="A30" s="97" t="s">
        <v>155</v>
      </c>
      <c r="B30" s="96"/>
    </row>
    <row r="31" spans="1:2" s="86" customFormat="1" ht="19.5" customHeight="1">
      <c r="A31" s="97" t="s">
        <v>156</v>
      </c>
      <c r="B31" s="96"/>
    </row>
    <row r="32" spans="1:2" s="86" customFormat="1" ht="19.5" customHeight="1">
      <c r="A32" s="97" t="s">
        <v>157</v>
      </c>
      <c r="B32" s="96"/>
    </row>
    <row r="33" spans="1:2" s="86" customFormat="1" ht="19.5" customHeight="1">
      <c r="A33" s="97" t="s">
        <v>158</v>
      </c>
      <c r="B33" s="96"/>
    </row>
    <row r="34" spans="1:2" s="86" customFormat="1" ht="19.5" customHeight="1">
      <c r="A34" s="97" t="s">
        <v>159</v>
      </c>
      <c r="B34" s="96"/>
    </row>
    <row r="35" spans="1:2" s="86" customFormat="1" ht="19.5" customHeight="1">
      <c r="A35" s="97" t="s">
        <v>160</v>
      </c>
      <c r="B35" s="96"/>
    </row>
    <row r="36" spans="1:2" s="86" customFormat="1" ht="19.5" customHeight="1">
      <c r="A36" s="97" t="s">
        <v>161</v>
      </c>
      <c r="B36" s="96"/>
    </row>
    <row r="37" spans="1:2" s="86" customFormat="1" ht="19.5" customHeight="1">
      <c r="A37" s="97" t="s">
        <v>162</v>
      </c>
      <c r="B37" s="96"/>
    </row>
    <row r="38" spans="1:2" s="86" customFormat="1" ht="19.5" customHeight="1">
      <c r="A38" s="97" t="s">
        <v>163</v>
      </c>
      <c r="B38" s="96"/>
    </row>
    <row r="39" spans="1:2" s="87" customFormat="1" ht="19.5" customHeight="1">
      <c r="A39" s="98" t="s">
        <v>164</v>
      </c>
      <c r="B39" s="96"/>
    </row>
    <row r="40" spans="1:2" s="86" customFormat="1" ht="19.5" customHeight="1">
      <c r="A40" s="98" t="s">
        <v>165</v>
      </c>
      <c r="B40" s="96"/>
    </row>
    <row r="41" spans="1:2" s="86" customFormat="1" ht="19.5" customHeight="1">
      <c r="A41" s="97" t="s">
        <v>166</v>
      </c>
      <c r="B41" s="96"/>
    </row>
    <row r="42" spans="1:2" s="86" customFormat="1" ht="19.5" customHeight="1">
      <c r="A42" s="92" t="s">
        <v>167</v>
      </c>
      <c r="B42" s="95"/>
    </row>
    <row r="43" spans="1:2" s="86" customFormat="1" ht="19.5" customHeight="1">
      <c r="A43" s="97" t="s">
        <v>168</v>
      </c>
      <c r="B43" s="96"/>
    </row>
    <row r="44" spans="1:2" s="86" customFormat="1" ht="19.5" customHeight="1">
      <c r="A44" s="97" t="s">
        <v>169</v>
      </c>
      <c r="B44" s="96"/>
    </row>
    <row r="45" spans="1:2" s="86" customFormat="1" ht="19.5" customHeight="1">
      <c r="A45" s="97" t="s">
        <v>170</v>
      </c>
      <c r="B45" s="96"/>
    </row>
    <row r="46" spans="1:2" s="86" customFormat="1" ht="19.5" customHeight="1">
      <c r="A46" s="97" t="s">
        <v>171</v>
      </c>
      <c r="B46" s="96"/>
    </row>
    <row r="47" spans="1:2" s="86" customFormat="1" ht="19.5" customHeight="1">
      <c r="A47" s="97" t="s">
        <v>172</v>
      </c>
      <c r="B47" s="96"/>
    </row>
    <row r="48" spans="1:2" s="86" customFormat="1" ht="19.5" customHeight="1">
      <c r="A48" s="92" t="s">
        <v>173</v>
      </c>
      <c r="B48" s="95"/>
    </row>
    <row r="49" spans="1:2" s="86" customFormat="1" ht="19.5" customHeight="1">
      <c r="A49" s="97" t="s">
        <v>155</v>
      </c>
      <c r="B49" s="96"/>
    </row>
    <row r="50" spans="1:2" s="86" customFormat="1" ht="19.5" customHeight="1">
      <c r="A50" s="97" t="s">
        <v>156</v>
      </c>
      <c r="B50" s="96"/>
    </row>
    <row r="51" spans="1:2" s="86" customFormat="1" ht="19.5" customHeight="1">
      <c r="A51" s="97" t="s">
        <v>174</v>
      </c>
      <c r="B51" s="96"/>
    </row>
    <row r="52" spans="1:2" s="86" customFormat="1" ht="19.5" customHeight="1">
      <c r="A52" s="92" t="s">
        <v>175</v>
      </c>
      <c r="B52" s="96"/>
    </row>
    <row r="53" spans="1:2" s="86" customFormat="1" ht="19.5" customHeight="1">
      <c r="A53" s="92" t="s">
        <v>176</v>
      </c>
      <c r="B53" s="95"/>
    </row>
    <row r="54" spans="1:2" s="86" customFormat="1" ht="19.5" customHeight="1">
      <c r="A54" s="97" t="s">
        <v>168</v>
      </c>
      <c r="B54" s="96"/>
    </row>
    <row r="55" spans="1:2" s="86" customFormat="1" ht="19.5" customHeight="1">
      <c r="A55" s="97" t="s">
        <v>169</v>
      </c>
      <c r="B55" s="96"/>
    </row>
    <row r="56" spans="1:2" s="86" customFormat="1" ht="19.5" customHeight="1">
      <c r="A56" s="97" t="s">
        <v>170</v>
      </c>
      <c r="B56" s="96"/>
    </row>
    <row r="57" spans="1:2" s="86" customFormat="1" ht="19.5" customHeight="1">
      <c r="A57" s="97" t="s">
        <v>171</v>
      </c>
      <c r="B57" s="96"/>
    </row>
    <row r="58" spans="1:2" s="86" customFormat="1" ht="19.5" customHeight="1">
      <c r="A58" s="97" t="s">
        <v>177</v>
      </c>
      <c r="B58" s="96"/>
    </row>
    <row r="59" spans="1:2" s="86" customFormat="1" ht="19.5" customHeight="1">
      <c r="A59" s="92" t="s">
        <v>178</v>
      </c>
      <c r="B59" s="96"/>
    </row>
    <row r="60" spans="1:2" s="86" customFormat="1" ht="19.5" customHeight="1">
      <c r="A60" s="92" t="s">
        <v>179</v>
      </c>
      <c r="B60" s="95"/>
    </row>
    <row r="61" spans="1:2" s="86" customFormat="1" ht="19.5" customHeight="1">
      <c r="A61" s="97" t="s">
        <v>180</v>
      </c>
      <c r="B61" s="95"/>
    </row>
    <row r="62" spans="1:2" s="86" customFormat="1" ht="19.5" customHeight="1">
      <c r="A62" s="96" t="s">
        <v>181</v>
      </c>
      <c r="B62" s="96"/>
    </row>
    <row r="63" spans="1:2" s="86" customFormat="1" ht="19.5" customHeight="1">
      <c r="A63" s="96" t="s">
        <v>182</v>
      </c>
      <c r="B63" s="96"/>
    </row>
    <row r="64" spans="1:2" s="86" customFormat="1" ht="19.5" customHeight="1">
      <c r="A64" s="96" t="s">
        <v>183</v>
      </c>
      <c r="B64" s="96"/>
    </row>
    <row r="65" spans="1:2" s="86" customFormat="1" ht="19.5" customHeight="1">
      <c r="A65" s="96" t="s">
        <v>184</v>
      </c>
      <c r="B65" s="96"/>
    </row>
    <row r="66" spans="1:2" s="86" customFormat="1" ht="19.5" customHeight="1">
      <c r="A66" s="96" t="s">
        <v>185</v>
      </c>
      <c r="B66" s="96"/>
    </row>
    <row r="67" spans="1:2" s="86" customFormat="1" ht="19.5" customHeight="1">
      <c r="A67" s="97" t="s">
        <v>186</v>
      </c>
      <c r="B67" s="95"/>
    </row>
    <row r="68" spans="1:2" s="86" customFormat="1" ht="19.5" customHeight="1">
      <c r="A68" s="97" t="s">
        <v>142</v>
      </c>
      <c r="B68" s="96"/>
    </row>
    <row r="69" spans="1:2" s="86" customFormat="1" ht="19.5" customHeight="1">
      <c r="A69" s="97" t="s">
        <v>187</v>
      </c>
      <c r="B69" s="96"/>
    </row>
    <row r="70" spans="1:2" s="86" customFormat="1" ht="19.5" customHeight="1">
      <c r="A70" s="97" t="s">
        <v>188</v>
      </c>
      <c r="B70" s="96"/>
    </row>
    <row r="71" spans="1:2" s="86" customFormat="1" ht="19.5" customHeight="1">
      <c r="A71" s="97" t="s">
        <v>189</v>
      </c>
      <c r="B71" s="96"/>
    </row>
    <row r="72" spans="1:2" s="86" customFormat="1" ht="19.5" customHeight="1">
      <c r="A72" s="97" t="s">
        <v>190</v>
      </c>
      <c r="B72" s="95"/>
    </row>
    <row r="73" spans="1:2" s="86" customFormat="1" ht="19.5" customHeight="1">
      <c r="A73" s="97" t="s">
        <v>142</v>
      </c>
      <c r="B73" s="96"/>
    </row>
    <row r="74" spans="1:2" s="86" customFormat="1" ht="19.5" customHeight="1">
      <c r="A74" s="97" t="s">
        <v>187</v>
      </c>
      <c r="B74" s="96"/>
    </row>
    <row r="75" spans="1:2" s="86" customFormat="1" ht="19.5" customHeight="1">
      <c r="A75" s="97" t="s">
        <v>191</v>
      </c>
      <c r="B75" s="96"/>
    </row>
    <row r="76" spans="1:2" s="86" customFormat="1" ht="19.5" customHeight="1">
      <c r="A76" s="97" t="s">
        <v>192</v>
      </c>
      <c r="B76" s="96"/>
    </row>
    <row r="77" spans="1:2" s="86" customFormat="1" ht="19.5" customHeight="1">
      <c r="A77" s="97" t="s">
        <v>193</v>
      </c>
      <c r="B77" s="95"/>
    </row>
    <row r="78" spans="1:2" s="86" customFormat="1" ht="19.5" customHeight="1">
      <c r="A78" s="97" t="s">
        <v>194</v>
      </c>
      <c r="B78" s="96"/>
    </row>
    <row r="79" spans="1:2" s="86" customFormat="1" ht="19.5" customHeight="1">
      <c r="A79" s="97" t="s">
        <v>195</v>
      </c>
      <c r="B79" s="96"/>
    </row>
    <row r="80" spans="1:2" s="86" customFormat="1" ht="19.5" customHeight="1">
      <c r="A80" s="97" t="s">
        <v>196</v>
      </c>
      <c r="B80" s="96"/>
    </row>
    <row r="81" spans="1:2" s="86" customFormat="1" ht="19.5" customHeight="1">
      <c r="A81" s="97" t="s">
        <v>197</v>
      </c>
      <c r="B81" s="96"/>
    </row>
    <row r="82" spans="1:2" s="86" customFormat="1" ht="19.5" customHeight="1">
      <c r="A82" s="94" t="s">
        <v>198</v>
      </c>
      <c r="B82" s="95"/>
    </row>
    <row r="83" spans="1:2" s="86" customFormat="1" ht="19.5" customHeight="1">
      <c r="A83" s="97" t="s">
        <v>199</v>
      </c>
      <c r="B83" s="95"/>
    </row>
    <row r="84" spans="1:2" s="86" customFormat="1" ht="19.5" customHeight="1">
      <c r="A84" s="97" t="s">
        <v>200</v>
      </c>
      <c r="B84" s="96"/>
    </row>
    <row r="85" spans="1:2" s="86" customFormat="1" ht="19.5" customHeight="1">
      <c r="A85" s="97" t="s">
        <v>201</v>
      </c>
      <c r="B85" s="96"/>
    </row>
    <row r="86" spans="1:2" s="86" customFormat="1" ht="19.5" customHeight="1">
      <c r="A86" s="97" t="s">
        <v>202</v>
      </c>
      <c r="B86" s="96"/>
    </row>
    <row r="87" spans="1:2" s="86" customFormat="1" ht="19.5" customHeight="1">
      <c r="A87" s="97" t="s">
        <v>203</v>
      </c>
      <c r="B87" s="96"/>
    </row>
    <row r="88" spans="1:2" s="86" customFormat="1" ht="19.5" customHeight="1">
      <c r="A88" s="97" t="s">
        <v>204</v>
      </c>
      <c r="B88" s="95"/>
    </row>
    <row r="89" spans="1:2" s="86" customFormat="1" ht="19.5" customHeight="1">
      <c r="A89" s="97" t="s">
        <v>202</v>
      </c>
      <c r="B89" s="96"/>
    </row>
    <row r="90" spans="1:2" s="86" customFormat="1" ht="19.5" customHeight="1">
      <c r="A90" s="97" t="s">
        <v>205</v>
      </c>
      <c r="B90" s="96"/>
    </row>
    <row r="91" spans="1:2" s="86" customFormat="1" ht="19.5" customHeight="1">
      <c r="A91" s="97" t="s">
        <v>206</v>
      </c>
      <c r="B91" s="96"/>
    </row>
    <row r="92" spans="1:2" s="86" customFormat="1" ht="19.5" customHeight="1">
      <c r="A92" s="97" t="s">
        <v>207</v>
      </c>
      <c r="B92" s="96"/>
    </row>
    <row r="93" spans="1:2" s="86" customFormat="1" ht="19.5" customHeight="1">
      <c r="A93" s="97" t="s">
        <v>208</v>
      </c>
      <c r="B93" s="95"/>
    </row>
    <row r="94" spans="1:2" s="86" customFormat="1" ht="19.5" customHeight="1">
      <c r="A94" s="97" t="s">
        <v>209</v>
      </c>
      <c r="B94" s="96"/>
    </row>
    <row r="95" spans="1:2" s="86" customFormat="1" ht="19.5" customHeight="1">
      <c r="A95" s="97" t="s">
        <v>210</v>
      </c>
      <c r="B95" s="96"/>
    </row>
    <row r="96" spans="1:2" s="86" customFormat="1" ht="19.5" customHeight="1">
      <c r="A96" s="97" t="s">
        <v>211</v>
      </c>
      <c r="B96" s="96"/>
    </row>
    <row r="97" spans="1:2" s="86" customFormat="1" ht="19.5" customHeight="1">
      <c r="A97" s="97" t="s">
        <v>212</v>
      </c>
      <c r="B97" s="96"/>
    </row>
    <row r="98" spans="1:2" s="86" customFormat="1" ht="19.5" customHeight="1">
      <c r="A98" s="97" t="s">
        <v>213</v>
      </c>
      <c r="B98" s="95"/>
    </row>
    <row r="99" spans="1:2" s="86" customFormat="1" ht="19.5" customHeight="1">
      <c r="A99" s="97" t="s">
        <v>214</v>
      </c>
      <c r="B99" s="96"/>
    </row>
    <row r="100" spans="1:2" s="86" customFormat="1" ht="19.5" customHeight="1">
      <c r="A100" s="97" t="s">
        <v>215</v>
      </c>
      <c r="B100" s="96"/>
    </row>
    <row r="101" spans="1:2" s="86" customFormat="1" ht="19.5" customHeight="1">
      <c r="A101" s="97" t="s">
        <v>216</v>
      </c>
      <c r="B101" s="96"/>
    </row>
    <row r="102" spans="1:2" s="86" customFormat="1" ht="19.5" customHeight="1">
      <c r="A102" s="97" t="s">
        <v>217</v>
      </c>
      <c r="B102" s="96"/>
    </row>
    <row r="103" spans="1:2" s="86" customFormat="1" ht="19.5" customHeight="1">
      <c r="A103" s="97" t="s">
        <v>218</v>
      </c>
      <c r="B103" s="96"/>
    </row>
    <row r="104" spans="1:2" s="86" customFormat="1" ht="19.5" customHeight="1">
      <c r="A104" s="97" t="s">
        <v>219</v>
      </c>
      <c r="B104" s="96"/>
    </row>
    <row r="105" spans="1:2" s="86" customFormat="1" ht="19.5" customHeight="1">
      <c r="A105" s="97" t="s">
        <v>220</v>
      </c>
      <c r="B105" s="96"/>
    </row>
    <row r="106" spans="1:2" s="86" customFormat="1" ht="19.5" customHeight="1">
      <c r="A106" s="97" t="s">
        <v>221</v>
      </c>
      <c r="B106" s="96"/>
    </row>
    <row r="107" spans="1:2" s="86" customFormat="1" ht="19.5" customHeight="1">
      <c r="A107" s="97" t="s">
        <v>222</v>
      </c>
      <c r="B107" s="95"/>
    </row>
    <row r="108" spans="1:2" s="86" customFormat="1" ht="19.5" customHeight="1">
      <c r="A108" s="97" t="s">
        <v>223</v>
      </c>
      <c r="B108" s="96"/>
    </row>
    <row r="109" spans="1:2" s="86" customFormat="1" ht="19.5" customHeight="1">
      <c r="A109" s="97" t="s">
        <v>224</v>
      </c>
      <c r="B109" s="96"/>
    </row>
    <row r="110" spans="1:2" s="86" customFormat="1" ht="19.5" customHeight="1">
      <c r="A110" s="97" t="s">
        <v>225</v>
      </c>
      <c r="B110" s="96"/>
    </row>
    <row r="111" spans="1:2" s="86" customFormat="1" ht="19.5" customHeight="1">
      <c r="A111" s="97" t="s">
        <v>226</v>
      </c>
      <c r="B111" s="96"/>
    </row>
    <row r="112" spans="1:2" s="86" customFormat="1" ht="19.5" customHeight="1">
      <c r="A112" s="97" t="s">
        <v>227</v>
      </c>
      <c r="B112" s="96"/>
    </row>
    <row r="113" spans="1:2" s="86" customFormat="1" ht="19.5" customHeight="1">
      <c r="A113" s="97" t="s">
        <v>228</v>
      </c>
      <c r="B113" s="96"/>
    </row>
    <row r="114" spans="1:2" s="86" customFormat="1" ht="19.5" customHeight="1">
      <c r="A114" s="97" t="s">
        <v>229</v>
      </c>
      <c r="B114" s="95"/>
    </row>
    <row r="115" spans="1:2" s="86" customFormat="1" ht="19.5" customHeight="1">
      <c r="A115" s="97" t="s">
        <v>230</v>
      </c>
      <c r="B115" s="96"/>
    </row>
    <row r="116" spans="1:2" s="86" customFormat="1" ht="19.5" customHeight="1">
      <c r="A116" s="97" t="s">
        <v>231</v>
      </c>
      <c r="B116" s="96"/>
    </row>
    <row r="117" spans="1:2" s="86" customFormat="1" ht="19.5" customHeight="1">
      <c r="A117" s="97" t="s">
        <v>232</v>
      </c>
      <c r="B117" s="96"/>
    </row>
    <row r="118" spans="1:2" s="86" customFormat="1" ht="19.5" customHeight="1">
      <c r="A118" s="97" t="s">
        <v>233</v>
      </c>
      <c r="B118" s="96"/>
    </row>
    <row r="119" spans="1:2" s="86" customFormat="1" ht="19.5" customHeight="1">
      <c r="A119" s="97" t="s">
        <v>234</v>
      </c>
      <c r="B119" s="96"/>
    </row>
    <row r="120" spans="1:2" s="86" customFormat="1" ht="19.5" customHeight="1">
      <c r="A120" s="97" t="s">
        <v>235</v>
      </c>
      <c r="B120" s="96"/>
    </row>
    <row r="121" spans="1:2" s="86" customFormat="1" ht="19.5" customHeight="1">
      <c r="A121" s="97" t="s">
        <v>236</v>
      </c>
      <c r="B121" s="96"/>
    </row>
    <row r="122" spans="1:2" s="86" customFormat="1" ht="19.5" customHeight="1">
      <c r="A122" s="97" t="s">
        <v>237</v>
      </c>
      <c r="B122" s="96"/>
    </row>
    <row r="123" spans="1:2" s="86" customFormat="1" ht="19.5" customHeight="1">
      <c r="A123" s="94" t="s">
        <v>238</v>
      </c>
      <c r="B123" s="95"/>
    </row>
    <row r="124" spans="1:2" s="86" customFormat="1" ht="19.5" customHeight="1">
      <c r="A124" s="97" t="s">
        <v>239</v>
      </c>
      <c r="B124" s="95"/>
    </row>
    <row r="125" spans="1:2" s="86" customFormat="1" ht="19.5" customHeight="1">
      <c r="A125" s="97" t="s">
        <v>240</v>
      </c>
      <c r="B125" s="96"/>
    </row>
    <row r="126" spans="1:2" s="86" customFormat="1" ht="19.5" customHeight="1">
      <c r="A126" s="97" t="s">
        <v>241</v>
      </c>
      <c r="B126" s="96"/>
    </row>
    <row r="127" spans="1:2" s="86" customFormat="1" ht="19.5" customHeight="1">
      <c r="A127" s="97" t="s">
        <v>242</v>
      </c>
      <c r="B127" s="96"/>
    </row>
    <row r="128" spans="1:2" s="86" customFormat="1" ht="19.5" customHeight="1">
      <c r="A128" s="97" t="s">
        <v>243</v>
      </c>
      <c r="B128" s="96"/>
    </row>
    <row r="129" spans="1:2" s="86" customFormat="1" ht="19.5" customHeight="1">
      <c r="A129" s="97" t="s">
        <v>244</v>
      </c>
      <c r="B129" s="96"/>
    </row>
    <row r="130" spans="1:2" s="86" customFormat="1" ht="19.5" customHeight="1">
      <c r="A130" s="97" t="s">
        <v>245</v>
      </c>
      <c r="B130" s="96"/>
    </row>
    <row r="131" spans="1:2" s="86" customFormat="1" ht="19.5" customHeight="1">
      <c r="A131" s="97" t="s">
        <v>246</v>
      </c>
      <c r="B131" s="95"/>
    </row>
    <row r="132" spans="1:2" s="86" customFormat="1" ht="19.5" customHeight="1">
      <c r="A132" s="97" t="s">
        <v>247</v>
      </c>
      <c r="B132" s="96"/>
    </row>
    <row r="133" spans="1:2" s="86" customFormat="1" ht="19.5" customHeight="1">
      <c r="A133" s="97" t="s">
        <v>248</v>
      </c>
      <c r="B133" s="96"/>
    </row>
    <row r="134" spans="1:2" s="86" customFormat="1" ht="19.5" customHeight="1">
      <c r="A134" s="97" t="s">
        <v>249</v>
      </c>
      <c r="B134" s="96"/>
    </row>
    <row r="135" spans="1:2" s="86" customFormat="1" ht="19.5" customHeight="1">
      <c r="A135" s="97" t="s">
        <v>250</v>
      </c>
      <c r="B135" s="96"/>
    </row>
    <row r="136" spans="1:2" s="86" customFormat="1" ht="19.5" customHeight="1">
      <c r="A136" s="97" t="s">
        <v>251</v>
      </c>
      <c r="B136" s="96"/>
    </row>
    <row r="137" spans="1:2" s="86" customFormat="1" ht="19.5" customHeight="1">
      <c r="A137" s="97" t="s">
        <v>252</v>
      </c>
      <c r="B137" s="95"/>
    </row>
    <row r="138" spans="1:2" s="86" customFormat="1" ht="19.5" customHeight="1">
      <c r="A138" s="97" t="s">
        <v>253</v>
      </c>
      <c r="B138" s="96"/>
    </row>
    <row r="139" spans="1:2" s="86" customFormat="1" ht="19.5" customHeight="1">
      <c r="A139" s="97" t="s">
        <v>254</v>
      </c>
      <c r="B139" s="96"/>
    </row>
    <row r="140" spans="1:2" s="86" customFormat="1" ht="19.5" customHeight="1">
      <c r="A140" s="94" t="s">
        <v>255</v>
      </c>
      <c r="B140" s="95"/>
    </row>
    <row r="141" spans="1:2" s="86" customFormat="1" ht="19.5" customHeight="1">
      <c r="A141" s="97" t="s">
        <v>256</v>
      </c>
      <c r="B141" s="95"/>
    </row>
    <row r="142" spans="1:2" s="86" customFormat="1" ht="19.5" customHeight="1">
      <c r="A142" s="97" t="s">
        <v>257</v>
      </c>
      <c r="B142" s="96"/>
    </row>
    <row r="143" spans="1:2" s="86" customFormat="1" ht="19.5" customHeight="1">
      <c r="A143" s="97" t="s">
        <v>258</v>
      </c>
      <c r="B143" s="96"/>
    </row>
    <row r="144" spans="1:2" s="86" customFormat="1" ht="19.5" customHeight="1">
      <c r="A144" s="97" t="s">
        <v>259</v>
      </c>
      <c r="B144" s="96"/>
    </row>
    <row r="145" spans="1:2" s="86" customFormat="1" ht="19.5" customHeight="1">
      <c r="A145" s="97" t="s">
        <v>260</v>
      </c>
      <c r="B145" s="96"/>
    </row>
    <row r="146" spans="1:2" s="86" customFormat="1" ht="19.5" customHeight="1">
      <c r="A146" s="97" t="s">
        <v>261</v>
      </c>
      <c r="B146" s="96"/>
    </row>
    <row r="147" spans="1:2" s="86" customFormat="1" ht="19.5" customHeight="1">
      <c r="A147" s="94" t="s">
        <v>262</v>
      </c>
      <c r="B147" s="95"/>
    </row>
    <row r="148" spans="1:2" s="86" customFormat="1" ht="19.5" customHeight="1">
      <c r="A148" s="97" t="s">
        <v>263</v>
      </c>
      <c r="B148" s="96"/>
    </row>
    <row r="149" spans="1:2" s="86" customFormat="1" ht="19.5" customHeight="1">
      <c r="A149" s="97" t="s">
        <v>264</v>
      </c>
      <c r="B149" s="95"/>
    </row>
    <row r="150" spans="1:2" s="86" customFormat="1" ht="19.5" customHeight="1">
      <c r="A150" s="98" t="s">
        <v>265</v>
      </c>
      <c r="B150" s="96"/>
    </row>
    <row r="151" spans="1:2" s="86" customFormat="1" ht="19.5" customHeight="1">
      <c r="A151" s="97" t="s">
        <v>266</v>
      </c>
      <c r="B151" s="96"/>
    </row>
    <row r="152" spans="1:2" s="86" customFormat="1" ht="19.5" customHeight="1">
      <c r="A152" s="97" t="s">
        <v>267</v>
      </c>
      <c r="B152" s="96"/>
    </row>
    <row r="153" spans="1:2" s="86" customFormat="1" ht="19.5" customHeight="1">
      <c r="A153" s="97" t="s">
        <v>268</v>
      </c>
      <c r="B153" s="96"/>
    </row>
    <row r="154" spans="1:2" s="86" customFormat="1" ht="19.5" customHeight="1">
      <c r="A154" s="97" t="s">
        <v>269</v>
      </c>
      <c r="B154" s="96"/>
    </row>
    <row r="155" spans="1:2" s="86" customFormat="1" ht="19.5" customHeight="1">
      <c r="A155" s="97" t="s">
        <v>270</v>
      </c>
      <c r="B155" s="96"/>
    </row>
    <row r="156" spans="1:2" s="86" customFormat="1" ht="19.5" customHeight="1">
      <c r="A156" s="97" t="s">
        <v>271</v>
      </c>
      <c r="B156" s="96"/>
    </row>
    <row r="157" spans="1:2" s="86" customFormat="1" ht="19.5" customHeight="1">
      <c r="A157" s="97" t="s">
        <v>272</v>
      </c>
      <c r="B157" s="96"/>
    </row>
    <row r="158" spans="1:2" s="86" customFormat="1" ht="19.5" customHeight="1">
      <c r="A158" s="97" t="s">
        <v>273</v>
      </c>
      <c r="B158" s="95"/>
    </row>
    <row r="159" spans="1:2" s="86" customFormat="1" ht="19.5" customHeight="1">
      <c r="A159" s="98" t="s">
        <v>274</v>
      </c>
      <c r="B159" s="96"/>
    </row>
    <row r="160" spans="1:2" s="86" customFormat="1" ht="19.5" customHeight="1">
      <c r="A160" s="97" t="s">
        <v>275</v>
      </c>
      <c r="B160" s="96"/>
    </row>
    <row r="161" spans="1:2" s="86" customFormat="1" ht="19.5" customHeight="1">
      <c r="A161" s="97" t="s">
        <v>276</v>
      </c>
      <c r="B161" s="96"/>
    </row>
    <row r="162" spans="1:2" s="86" customFormat="1" ht="19.5" customHeight="1">
      <c r="A162" s="97" t="s">
        <v>277</v>
      </c>
      <c r="B162" s="96"/>
    </row>
    <row r="163" spans="1:2" s="86" customFormat="1" ht="19.5" customHeight="1">
      <c r="A163" s="97" t="s">
        <v>278</v>
      </c>
      <c r="B163" s="96"/>
    </row>
    <row r="164" spans="1:2" s="86" customFormat="1" ht="19.5" customHeight="1">
      <c r="A164" s="97" t="s">
        <v>279</v>
      </c>
      <c r="B164" s="96"/>
    </row>
    <row r="165" spans="1:2" s="86" customFormat="1" ht="19.5" customHeight="1">
      <c r="A165" s="97" t="s">
        <v>280</v>
      </c>
      <c r="B165" s="96"/>
    </row>
    <row r="166" spans="1:2" s="86" customFormat="1" ht="19.5" customHeight="1">
      <c r="A166" s="97" t="s">
        <v>281</v>
      </c>
      <c r="B166" s="96"/>
    </row>
    <row r="167" spans="1:2" s="86" customFormat="1" ht="19.5" customHeight="1">
      <c r="A167" s="97" t="s">
        <v>282</v>
      </c>
      <c r="B167" s="96"/>
    </row>
    <row r="168" spans="1:2" s="86" customFormat="1" ht="19.5" customHeight="1">
      <c r="A168" s="97" t="s">
        <v>283</v>
      </c>
      <c r="B168" s="96"/>
    </row>
    <row r="169" spans="1:2" s="86" customFormat="1" ht="19.5" customHeight="1">
      <c r="A169" s="94" t="s">
        <v>284</v>
      </c>
      <c r="B169" s="96"/>
    </row>
    <row r="170" spans="1:2" s="86" customFormat="1" ht="19.5" customHeight="1">
      <c r="A170" s="94" t="s">
        <v>285</v>
      </c>
      <c r="B170" s="96"/>
    </row>
    <row r="171" spans="1:2" s="86" customFormat="1" ht="19.5" customHeight="1">
      <c r="A171" s="94"/>
      <c r="B171" s="96"/>
    </row>
    <row r="172" spans="1:2" s="86" customFormat="1" ht="19.5" customHeight="1">
      <c r="A172" s="99" t="s">
        <v>286</v>
      </c>
      <c r="B172" s="100"/>
    </row>
    <row r="173" s="86" customFormat="1" ht="19.5" customHeight="1"/>
    <row r="174" s="86" customFormat="1" ht="19.5" customHeight="1"/>
    <row r="175" s="86" customFormat="1" ht="19.5" customHeight="1"/>
    <row r="176" s="86" customFormat="1" ht="19.5" customHeight="1"/>
    <row r="177" s="86" customFormat="1" ht="19.5" customHeight="1"/>
    <row r="178" s="86" customFormat="1" ht="19.5" customHeight="1"/>
    <row r="179" s="86" customFormat="1" ht="19.5" customHeight="1"/>
    <row r="180" s="86" customFormat="1" ht="19.5" customHeight="1"/>
    <row r="181" s="86" customFormat="1" ht="19.5" customHeight="1"/>
    <row r="182" s="86" customFormat="1" ht="19.5" customHeight="1"/>
    <row r="183" s="86" customFormat="1" ht="19.5" customHeight="1"/>
    <row r="184" s="86" customFormat="1" ht="19.5" customHeight="1"/>
    <row r="185" s="86" customFormat="1" ht="19.5" customHeight="1"/>
    <row r="186" s="86" customFormat="1" ht="19.5" customHeight="1"/>
    <row r="187" s="86" customFormat="1" ht="19.5" customHeight="1"/>
    <row r="188" s="86" customFormat="1" ht="19.5" customHeight="1"/>
    <row r="189" s="86" customFormat="1" ht="19.5" customHeight="1"/>
    <row r="190" s="86" customFormat="1" ht="19.5" customHeight="1"/>
    <row r="191" s="86" customFormat="1" ht="19.5" customHeight="1"/>
    <row r="192" s="86" customFormat="1" ht="19.5" customHeight="1"/>
    <row r="193" s="86" customFormat="1" ht="19.5" customHeight="1"/>
    <row r="194" s="86" customFormat="1" ht="19.5" customHeight="1"/>
    <row r="195" s="86" customFormat="1" ht="19.5" customHeight="1"/>
    <row r="196" s="86" customFormat="1" ht="19.5" customHeight="1"/>
    <row r="197" s="86" customFormat="1" ht="19.5" customHeight="1"/>
    <row r="198" s="86" customFormat="1" ht="19.5" customHeight="1"/>
    <row r="199" s="86" customFormat="1" ht="19.5" customHeight="1"/>
    <row r="200" s="86" customFormat="1" ht="19.5" customHeight="1"/>
    <row r="201" s="86" customFormat="1" ht="15.75" customHeight="1"/>
    <row r="202" s="86" customFormat="1" ht="19.5" customHeight="1"/>
    <row r="203" s="86" customFormat="1" ht="19.5" customHeight="1"/>
    <row r="204" s="86" customFormat="1" ht="19.5" customHeight="1"/>
    <row r="205" s="86" customFormat="1" ht="19.5" customHeight="1"/>
    <row r="206" s="86" customFormat="1" ht="19.5" customHeight="1"/>
    <row r="207" s="86" customFormat="1" ht="19.5" customHeight="1"/>
    <row r="208" s="86" customFormat="1" ht="19.5" customHeight="1"/>
    <row r="209" s="86" customFormat="1" ht="19.5" customHeight="1"/>
    <row r="210" s="86" customFormat="1" ht="19.5" customHeight="1"/>
    <row r="211" s="86" customFormat="1" ht="19.5" customHeight="1"/>
    <row r="212" s="86" customFormat="1" ht="19.5" customHeight="1"/>
    <row r="213" s="86" customFormat="1" ht="19.5" customHeight="1"/>
    <row r="214" s="86" customFormat="1" ht="19.5" customHeight="1"/>
    <row r="215" s="86" customFormat="1" ht="19.5" customHeight="1"/>
    <row r="216" s="86" customFormat="1" ht="19.5" customHeight="1"/>
    <row r="217" s="86" customFormat="1" ht="19.5" customHeight="1"/>
    <row r="218" s="86" customFormat="1" ht="19.5" customHeight="1"/>
    <row r="219" s="86" customFormat="1" ht="19.5" customHeight="1"/>
    <row r="220" s="86" customFormat="1" ht="19.5" customHeight="1"/>
    <row r="221" s="86" customFormat="1" ht="19.5" customHeight="1"/>
    <row r="222" s="86" customFormat="1" ht="19.5" customHeight="1"/>
    <row r="223" s="86" customFormat="1" ht="19.5" customHeight="1"/>
    <row r="224" s="86" customFormat="1" ht="19.5" customHeight="1"/>
    <row r="225" s="86" customFormat="1" ht="19.5" customHeight="1"/>
    <row r="226" s="86" customFormat="1" ht="19.5" customHeight="1"/>
    <row r="227" s="86" customFormat="1" ht="19.5" customHeight="1"/>
    <row r="228" s="86" customFormat="1" ht="19.5" customHeight="1"/>
    <row r="229" s="86" customFormat="1" ht="19.5" customHeight="1"/>
    <row r="230" s="86" customFormat="1" ht="19.5" customHeight="1"/>
    <row r="231" s="86" customFormat="1" ht="19.5" customHeight="1"/>
    <row r="232" s="86" customFormat="1" ht="19.5" customHeight="1"/>
    <row r="233" s="86" customFormat="1" ht="19.5" customHeight="1"/>
    <row r="234" s="86" customFormat="1" ht="19.5" customHeight="1"/>
    <row r="235" s="86" customFormat="1" ht="19.5" customHeight="1"/>
    <row r="236" s="86" customFormat="1" ht="19.5" customHeight="1"/>
    <row r="237" s="86" customFormat="1" ht="19.5" customHeight="1"/>
    <row r="238" s="86" customFormat="1" ht="19.5" customHeight="1"/>
    <row r="239" s="86" customFormat="1" ht="19.5" customHeight="1"/>
    <row r="240" s="86" customFormat="1" ht="19.5" customHeight="1"/>
    <row r="241" s="86" customFormat="1" ht="19.5" customHeight="1"/>
    <row r="242" s="86" customFormat="1" ht="19.5" customHeight="1"/>
    <row r="243" s="86" customFormat="1" ht="19.5" customHeight="1"/>
    <row r="244" s="86" customFormat="1" ht="19.5" customHeight="1"/>
    <row r="245" s="86" customFormat="1" ht="19.5" customHeight="1"/>
    <row r="246" s="86" customFormat="1" ht="19.5" customHeight="1"/>
    <row r="247" s="86" customFormat="1" ht="19.5" customHeight="1"/>
    <row r="248" s="86" customFormat="1" ht="19.5" customHeight="1"/>
    <row r="249" s="86" customFormat="1" ht="19.5" customHeight="1"/>
    <row r="250" s="86" customFormat="1" ht="19.5" customHeight="1"/>
    <row r="251" s="86" customFormat="1" ht="19.5" customHeight="1"/>
    <row r="252" s="86" customFormat="1" ht="19.5" customHeight="1"/>
    <row r="253" s="86" customFormat="1" ht="19.5" customHeight="1"/>
    <row r="254" s="86" customFormat="1" ht="19.5" customHeight="1"/>
    <row r="255" s="86" customFormat="1" ht="19.5" customHeight="1"/>
    <row r="256" s="86" customFormat="1" ht="19.5" customHeight="1"/>
    <row r="257" s="86" customFormat="1" ht="19.5" customHeight="1"/>
    <row r="258" s="86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499923A4B6394347B582DA888AA28EF4</vt:lpwstr>
  </property>
</Properties>
</file>