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'一般公共预算支出表'!$A$1:$Q$14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<sst xmlns="http://schemas.openxmlformats.org/spreadsheetml/2006/main" count="572" uniqueCount="370">
  <si>
    <t>2020年度部门预算表格</t>
  </si>
  <si>
    <t>部门名称：夏邑县档案局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</si>
  <si>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</si>
  <si>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</si>
  <si>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</si>
  <si>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</si>
  <si>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</si>
  <si>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</si>
  <si>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</si>
  <si>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</si>
  <si>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</si>
  <si>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</si>
  <si>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</si>
  <si>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</si>
  <si>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</si>
  <si>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</si>
  <si>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</si>
  <si>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</si>
  <si>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</si>
  <si>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</si>
  <si>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</si>
  <si>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</si>
  <si>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</si>
  <si>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</si>
  <si>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</si>
  <si>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</si>
  <si>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</si>
  <si>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</si>
  <si>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</si>
  <si>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</si>
  <si>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</si>
  <si>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</si>
  <si>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</si>
  <si>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</si>
  <si>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</si>
  <si>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</si>
  <si>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</si>
  <si>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</si>
  <si>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</si>
  <si>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</si>
  <si>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</si>
  <si>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</si>
  <si>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</si>
  <si>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</si>
  <si>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</si>
  <si>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</si>
  <si>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</si>
  <si>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</si>
  <si>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</si>
  <si>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</si>
  <si>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</si>
  <si>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</si>
  <si>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</si>
  <si>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</si>
  <si>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</si>
  <si>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</si>
  <si>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</si>
  <si>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</si>
  <si>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</si>
  <si>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</si>
  <si>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</si>
  <si>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</si>
  <si>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</si>
  <si>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</si>
  <si>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</si>
  <si>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</si>
  <si>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</si>
  <si>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</si>
  <si>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</si>
  <si>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</si>
  <si>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</si>
  <si>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</si>
  <si>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</si>
  <si>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</si>
  <si>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</si>
  <si>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</si>
  <si>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</si>
  <si>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</si>
  <si>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</si>
  <si>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</si>
  <si>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</si>
  <si>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26</t>
  </si>
  <si>
    <t>01</t>
  </si>
  <si>
    <t>行政运行</t>
  </si>
  <si>
    <t>04</t>
  </si>
  <si>
    <t>档案馆</t>
  </si>
  <si>
    <t>210</t>
  </si>
  <si>
    <t>11</t>
  </si>
  <si>
    <t>行政单位医疗</t>
  </si>
  <si>
    <t>208</t>
  </si>
  <si>
    <t>05</t>
  </si>
  <si>
    <t>机关事业单位基本养老保险缴费支出</t>
  </si>
  <si>
    <t>221</t>
  </si>
  <si>
    <t>02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</si>
  <si>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</si>
  <si>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</si>
  <si>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</si>
  <si>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</si>
  <si>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</si>
  <si>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</si>
  <si>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</si>
  <si>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</si>
  <si>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</si>
  <si>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</si>
  <si>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</si>
  <si>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</si>
  <si>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</si>
  <si>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</si>
  <si>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</si>
  <si>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</si>
  <si>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</si>
  <si>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</si>
  <si>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</si>
  <si>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</si>
  <si>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</si>
  <si>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</si>
  <si>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</si>
  <si>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 xml:space="preserve">  档案馆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</si>
  <si>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</si>
  <si>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</si>
  <si>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</si>
  <si>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</si>
  <si>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</si>
  <si>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</si>
  <si>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</si>
  <si>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</si>
  <si>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</si>
  <si>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</si>
  <si>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</si>
  <si>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</si>
  <si>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</si>
  <si>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</si>
  <si>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</si>
  <si>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</si>
  <si>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</si>
  <si>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</si>
  <si>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</si>
  <si>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</si>
  <si>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</si>
  <si>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</si>
  <si>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</si>
  <si>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</si>
  <si>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</si>
  <si>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</si>
  <si>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</si>
  <si>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</si>
  <si>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</si>
  <si>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</si>
  <si>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</si>
  <si>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</si>
  <si>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</si>
  <si>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</si>
  <si>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</si>
  <si>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</si>
  <si>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</si>
  <si>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</si>
  <si>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</si>
  <si>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</si>
  <si>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</si>
  <si>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</si>
  <si>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</si>
  <si>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</si>
  <si>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</si>
  <si>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</si>
  <si>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</si>
  <si>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</si>
  <si>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</si>
  <si>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</si>
  <si>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</si>
  <si>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</si>
  <si>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</si>
  <si>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</si>
  <si>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</si>
  <si>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</si>
  <si>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</si>
  <si>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</si>
  <si>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</si>
  <si>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</si>
  <si>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</si>
  <si>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</si>
  <si>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</si>
  <si>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</si>
  <si>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</si>
  <si>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</si>
  <si>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</si>
  <si>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</si>
  <si>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</si>
  <si>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</si>
  <si>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</si>
  <si>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</si>
  <si>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</si>
  <si>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</si>
  <si>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</si>
  <si>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</si>
  <si>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</si>
  <si>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</si>
  <si>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</si>
  <si>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</si>
  <si>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</si>
  <si>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</si>
  <si>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</si>
  <si>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</si>
  <si>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</si>
  <si>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</si>
  <si>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</si>
  <si>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</si>
  <si>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</si>
  <si>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</si>
  <si>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</si>
  <si>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</si>
  <si>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</si>
  <si>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</si>
  <si>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</si>
  <si>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</si>
  <si>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</si>
  <si>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</si>
  <si>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</si>
  <si>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</si>
  <si>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</si>
  <si>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</si>
  <si>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</si>
  <si>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</si>
  <si>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</si>
  <si>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</si>
  <si>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</si>
  <si>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</si>
  <si>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</si>
  <si>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</si>
  <si>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</si>
  <si>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</si>
  <si>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</si>
  <si>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</si>
  <si>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</si>
  <si>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</si>
  <si>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</si>
  <si>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</si>
  <si>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</si>
  <si>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</si>
  <si>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</si>
  <si>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</si>
  <si>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</si>
  <si>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</si>
  <si>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</si>
  <si>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</si>
  <si>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</si>
  <si>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</si>
  <si>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</si>
  <si>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</si>
  <si>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</si>
  <si>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</si>
  <si>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</si>
  <si>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</si>
  <si>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</si>
  <si>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</si>
  <si>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</si>
  <si>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</si>
  <si>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</si>
  <si>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</si>
  <si>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</si>
  <si>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</si>
  <si>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</si>
  <si>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</si>
  <si>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</si>
  <si>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</si>
  <si>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</si>
  <si>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</si>
  <si>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</si>
  <si>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</si>
  <si>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</si>
  <si>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</si>
  <si>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</si>
  <si>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</si>
  <si>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</si>
  <si>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</si>
  <si>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</si>
  <si>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</si>
  <si>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</si>
  <si>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</si>
  <si>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</si>
  <si>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</si>
  <si>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</si>
  <si>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</si>
  <si>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</si>
  <si>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</si>
  <si>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</si>
  <si>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</si>
  <si>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</si>
  <si>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</si>
  <si>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</si>
  <si>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</si>
  <si>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</si>
  <si>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</si>
  <si>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</si>
  <si>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夏邑县档案局</t>
  </si>
  <si>
    <t>编制人数</t>
  </si>
  <si>
    <t>实有人数</t>
  </si>
  <si>
    <t>联系人</t>
  </si>
  <si>
    <t>张慧</t>
  </si>
  <si>
    <t>联系方式</t>
  </si>
  <si>
    <t>单位职能概述</t>
  </si>
  <si>
    <t xml:space="preserve">一、贯彻执行党和国家关于档案工作的政策法规，负责对《档案法》和《河南省档案管理规定》等法规实施情况的监督检查二、对全县档案工作实行统筹规划和宏观管理，组织监督、指导、协调乡镇和县直机关的档案工作 。                     三、负责管理保护现有馆藏档案资料，并负责接收征集全县具有保存价值的各门类各载体档案和资料 。                    四、负责全县档案管理人员的业务培训工作。                                                                     五、负责全县涉外档案事务的管理工作。                                                                         六、指导开发档案信息资源，向社会提供档案服务。                                                                 七、负责全县的档案宣传及档案史料的编辑研究工作。                                                              八、完成县委、县政府交办的其它工作。   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</si>
  <si>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</si>
  <si>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</si>
  <si>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</si>
  <si>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</si>
  <si>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</si>
  <si>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</si>
  <si>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</si>
  <si>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</si>
  <si>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</si>
  <si>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</si>
  <si>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</si>
  <si>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>档案管理一体化、设备运行智能化</t>
  </si>
  <si>
    <t>提升夏邑城市品位，促进经济社会发展服务，推动档案事业与经济社会协调发展，改善夏邑县文化氛围，优化环境。</t>
  </si>
  <si>
    <t>为档案馆实现社会功能发挥出更大的作用，促进整个档案工作的发展。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</si>
  <si>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</si>
  <si>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</si>
  <si>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</si>
  <si>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</si>
  <si>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</si>
  <si>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</si>
  <si>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</si>
  <si>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</si>
  <si>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便于群众更好的查阅档案</t>
  </si>
  <si>
    <t>质量指标</t>
  </si>
  <si>
    <t>知名度和影响度提高</t>
  </si>
  <si>
    <t>成本指标</t>
  </si>
  <si>
    <t>预算控制</t>
  </si>
  <si>
    <t>效益指标</t>
  </si>
  <si>
    <t>社会效益</t>
  </si>
  <si>
    <t>履行档案管理，向社会提供利用，资政存史</t>
  </si>
  <si>
    <t>经济效益</t>
  </si>
  <si>
    <t>推动我县经济社会又好又快发展</t>
  </si>
  <si>
    <t>社会公众或服务对象满意度指标</t>
  </si>
  <si>
    <t>社会满意度</t>
  </si>
  <si>
    <t>≥90%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</si>
  <si>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</si>
  <si>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</si>
  <si>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</si>
  <si>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</si>
  <si>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</si>
  <si>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</si>
  <si>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</si>
  <si>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</si>
  <si>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</si>
  <si>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夏邑县档案馆</t>
  </si>
  <si>
    <t>夏邑县档案馆馆藏档案保护</t>
  </si>
  <si>
    <t>档案数字化任务</t>
  </si>
  <si>
    <t>完成50万页</t>
  </si>
  <si>
    <t>档案利用</t>
  </si>
  <si>
    <t>群众满意度</t>
  </si>
  <si>
    <r>
      <rPr>
        <sz val="11"/>
        <color indexed="8"/>
        <rFont val="SimSun"/>
        <family val="0"/>
      </rPr>
      <t>≧</t>
    </r>
    <r>
      <rPr>
        <sz val="11"/>
        <color indexed="8"/>
        <rFont val="宋体"/>
        <family val="0"/>
      </rPr>
      <t>95%</t>
    </r>
  </si>
  <si>
    <t>档案维护</t>
  </si>
  <si>
    <t>全部</t>
  </si>
  <si>
    <t>便民服务</t>
  </si>
  <si>
    <t>项目按时完成</t>
  </si>
  <si>
    <t>按时</t>
  </si>
  <si>
    <t>提高档案馆社会知名度</t>
  </si>
  <si>
    <t>数字化档案合格率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</si>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</sst>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_-&quot;$&quot;* #,##0_-;\-&quot;$&quot;* #,##0_-;_-&quot;$&quot;* &quot;-&quot;_-;_-@_-"/>
    <numFmt numFmtId="178" formatCode="* #,##0;* \-#,##0;* &quot;-&quot;;@"/>
    <numFmt numFmtId="179" formatCode="&quot;￥&quot;* _-#,##0;&quot;￥&quot;* \-#,##0;&quot;￥&quot;* _-&quot;-&quot;;@"/>
    <numFmt numFmtId="180" formatCode="* #,##0.00;* \-#,##0.00;* &quot;-&quot;??;@"/>
    <numFmt numFmtId="181" formatCode="_-* #,##0&quot;$&quot;_-;\-* #,##0&quot;$&quot;_-;_-* &quot;-&quot;&quot;$&quot;_-;_-@_-"/>
    <numFmt numFmtId="182" formatCode="0;_琀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_-* #,##0_$_-;\-* #,##0_$_-;_-* &quot;-&quot;_$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2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SimSun"/>
      <family val="0"/>
    </font>
    <font>
      <sz val="9"/>
      <color indexed="8"/>
      <name val="Simsun"/>
      <family val="0"/>
    </font>
    <font>
      <sz val="11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微软雅黑"/>
      <family val="2"/>
    </font>
    <font>
      <sz val="11"/>
      <color indexed="9"/>
      <name val="微软雅黑"/>
      <family val="2"/>
    </font>
    <font>
      <sz val="11"/>
      <color indexed="52"/>
      <name val="微软雅黑"/>
      <family val="2"/>
    </font>
    <font>
      <u val="single"/>
      <sz val="9"/>
      <color indexed="12"/>
      <name val="宋体"/>
      <family val="0"/>
    </font>
    <font>
      <b/>
      <sz val="11"/>
      <color indexed="9"/>
      <name val="微软雅黑"/>
      <family val="2"/>
    </font>
    <font>
      <sz val="11"/>
      <color indexed="62"/>
      <name val="微软雅黑"/>
      <family val="2"/>
    </font>
    <font>
      <sz val="12"/>
      <color indexed="9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3"/>
      <color indexed="56"/>
      <name val="微软雅黑"/>
      <family val="2"/>
    </font>
    <font>
      <b/>
      <i/>
      <sz val="16"/>
      <name val="Helv"/>
      <family val="2"/>
    </font>
    <font>
      <sz val="11"/>
      <color indexed="17"/>
      <name val="微软雅黑"/>
      <family val="2"/>
    </font>
    <font>
      <b/>
      <sz val="12"/>
      <name val="Arial"/>
      <family val="2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微软雅黑"/>
      <family val="2"/>
    </font>
    <font>
      <sz val="11"/>
      <color indexed="60"/>
      <name val="微软雅黑"/>
      <family val="2"/>
    </font>
    <font>
      <b/>
      <sz val="11"/>
      <color indexed="56"/>
      <name val="微软雅黑"/>
      <family val="2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微软雅黑"/>
      <family val="2"/>
    </font>
    <font>
      <sz val="11"/>
      <color indexed="20"/>
      <name val="宋体"/>
      <family val="0"/>
    </font>
    <font>
      <b/>
      <sz val="15"/>
      <color indexed="56"/>
      <name val="微软雅黑"/>
      <family val="2"/>
    </font>
    <font>
      <b/>
      <sz val="11"/>
      <color indexed="52"/>
      <name val="微软雅黑"/>
      <family val="2"/>
    </font>
    <font>
      <sz val="11"/>
      <color indexed="10"/>
      <name val="微软雅黑"/>
      <family val="2"/>
    </font>
    <font>
      <b/>
      <sz val="21"/>
      <name val="楷体_GB2312"/>
      <family val="0"/>
    </font>
    <font>
      <sz val="8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color indexed="17"/>
      <name val="宋体"/>
      <family val="0"/>
    </font>
    <font>
      <b/>
      <sz val="18"/>
      <name val="Arial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sz val="12"/>
      <name val="Helv"/>
      <family val="2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theme="1"/>
      <name val="SimSun"/>
      <family val="0"/>
    </font>
    <font>
      <sz val="9"/>
      <color rgb="FF000000"/>
      <name val="Simsun"/>
      <family val="0"/>
    </font>
    <font>
      <sz val="11"/>
      <color theme="1"/>
      <name val="SimSun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34" fillId="3" borderId="0" applyNumberFormat="0" applyBorder="0" applyAlignment="0" applyProtection="0"/>
    <xf numFmtId="0" fontId="32" fillId="2" borderId="1" applyNumberFormat="0" applyAlignment="0" applyProtection="0"/>
    <xf numFmtId="176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3" fillId="7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0" borderId="0">
      <alignment vertical="center"/>
      <protection/>
    </xf>
    <xf numFmtId="0" fontId="28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52" fillId="0" borderId="0">
      <alignment horizontal="centerContinuous" vertical="center"/>
      <protection/>
    </xf>
    <xf numFmtId="0" fontId="45" fillId="10" borderId="0" applyNumberFormat="0" applyBorder="0" applyAlignment="0" applyProtection="0"/>
    <xf numFmtId="0" fontId="12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36" fillId="0" borderId="4" applyNumberFormat="0" applyFill="0" applyAlignment="0" applyProtection="0"/>
    <xf numFmtId="0" fontId="40" fillId="6" borderId="0" applyNumberFormat="0" applyBorder="0" applyAlignment="0" applyProtection="0"/>
    <xf numFmtId="0" fontId="28" fillId="12" borderId="0" applyNumberFormat="0" applyBorder="0" applyAlignment="0" applyProtection="0"/>
    <xf numFmtId="0" fontId="44" fillId="0" borderId="5" applyNumberFormat="0" applyFill="0" applyAlignment="0" applyProtection="0"/>
    <xf numFmtId="0" fontId="28" fillId="13" borderId="0" applyNumberFormat="0" applyBorder="0" applyAlignment="0" applyProtection="0"/>
    <xf numFmtId="0" fontId="40" fillId="6" borderId="0" applyNumberFormat="0" applyBorder="0" applyAlignment="0" applyProtection="0"/>
    <xf numFmtId="0" fontId="47" fillId="4" borderId="6" applyNumberFormat="0" applyAlignment="0" applyProtection="0"/>
    <xf numFmtId="0" fontId="12" fillId="14" borderId="0" applyNumberFormat="0" applyBorder="0" applyAlignment="0" applyProtection="0"/>
    <xf numFmtId="0" fontId="50" fillId="4" borderId="1" applyNumberFormat="0" applyAlignment="0" applyProtection="0"/>
    <xf numFmtId="0" fontId="31" fillId="7" borderId="7" applyNumberFormat="0" applyAlignment="0" applyProtection="0"/>
    <xf numFmtId="0" fontId="28" fillId="15" borderId="0" applyNumberFormat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29" fillId="0" borderId="8" applyNumberFormat="0" applyFill="0" applyAlignment="0" applyProtection="0"/>
    <xf numFmtId="0" fontId="27" fillId="0" borderId="9" applyNumberFormat="0" applyFill="0" applyAlignment="0" applyProtection="0"/>
    <xf numFmtId="0" fontId="12" fillId="16" borderId="0" applyNumberFormat="0" applyBorder="0" applyAlignment="0" applyProtection="0"/>
    <xf numFmtId="0" fontId="38" fillId="3" borderId="0" applyNumberFormat="0" applyBorder="0" applyAlignment="0" applyProtection="0"/>
    <xf numFmtId="0" fontId="43" fillId="14" borderId="0" applyNumberFormat="0" applyBorder="0" applyAlignment="0" applyProtection="0"/>
    <xf numFmtId="0" fontId="45" fillId="17" borderId="0" applyNumberFormat="0" applyBorder="0" applyAlignment="0" applyProtection="0"/>
    <xf numFmtId="0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28" fillId="17" borderId="0" applyNumberFormat="0" applyBorder="0" applyAlignment="0" applyProtection="0"/>
    <xf numFmtId="0" fontId="34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182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4" fillId="20" borderId="0" applyNumberFormat="0" applyBorder="0" applyAlignment="0" applyProtection="0"/>
    <xf numFmtId="0" fontId="12" fillId="18" borderId="0" applyNumberFormat="0" applyBorder="0" applyAlignment="0" applyProtection="0"/>
    <xf numFmtId="0" fontId="34" fillId="20" borderId="0" applyNumberFormat="0" applyBorder="0" applyAlignment="0" applyProtection="0"/>
    <xf numFmtId="0" fontId="28" fillId="10" borderId="0" applyNumberFormat="0" applyBorder="0" applyAlignment="0" applyProtection="0"/>
    <xf numFmtId="0" fontId="12" fillId="2" borderId="0" applyNumberFormat="0" applyBorder="0" applyAlignment="0" applyProtection="0"/>
    <xf numFmtId="0" fontId="34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34" fillId="23" borderId="0" applyNumberFormat="0" applyBorder="0" applyAlignment="0" applyProtection="0"/>
    <xf numFmtId="0" fontId="40" fillId="6" borderId="0" applyNumberFormat="0" applyBorder="0" applyAlignment="0" applyProtection="0"/>
    <xf numFmtId="0" fontId="28" fillId="24" borderId="0" applyNumberFormat="0" applyBorder="0" applyAlignment="0" applyProtection="0"/>
    <xf numFmtId="0" fontId="45" fillId="16" borderId="0" applyNumberFormat="0" applyBorder="0" applyAlignment="0" applyProtection="0"/>
    <xf numFmtId="0" fontId="45" fillId="4" borderId="0" applyNumberFormat="0" applyBorder="0" applyAlignment="0" applyProtection="0"/>
    <xf numFmtId="0" fontId="20" fillId="0" borderId="0">
      <alignment/>
      <protection/>
    </xf>
    <xf numFmtId="0" fontId="12" fillId="8" borderId="0" applyNumberFormat="0" applyBorder="0" applyAlignment="0" applyProtection="0"/>
    <xf numFmtId="0" fontId="45" fillId="21" borderId="0" applyNumberFormat="0" applyBorder="0" applyAlignment="0" applyProtection="0"/>
    <xf numFmtId="0" fontId="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57" fillId="3" borderId="0" applyNumberFormat="0" applyBorder="0" applyAlignment="0" applyProtection="0"/>
    <xf numFmtId="0" fontId="45" fillId="19" borderId="0" applyNumberFormat="0" applyBorder="0" applyAlignment="0" applyProtection="0"/>
    <xf numFmtId="0" fontId="48" fillId="6" borderId="0" applyNumberFormat="0" applyBorder="0" applyAlignment="0" applyProtection="0"/>
    <xf numFmtId="0" fontId="33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26" borderId="0" applyNumberFormat="0" applyBorder="0" applyAlignment="0" applyProtection="0"/>
    <xf numFmtId="0" fontId="3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5" borderId="0" applyNumberFormat="0" applyBorder="0" applyAlignment="0" applyProtection="0"/>
    <xf numFmtId="0" fontId="2" fillId="11" borderId="0" applyNumberFormat="0" applyBorder="0" applyAlignment="0" applyProtection="0"/>
    <xf numFmtId="0" fontId="57" fillId="3" borderId="0" applyNumberFormat="0" applyBorder="0" applyAlignment="0" applyProtection="0"/>
    <xf numFmtId="0" fontId="2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2" fillId="18" borderId="0" applyNumberFormat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24" borderId="0" applyNumberFormat="0" applyBorder="0" applyAlignment="0" applyProtection="0"/>
    <xf numFmtId="0" fontId="2" fillId="8" borderId="0" applyNumberFormat="0" applyBorder="0" applyAlignment="0" applyProtection="0"/>
    <xf numFmtId="0" fontId="40" fillId="6" borderId="0" applyNumberFormat="0" applyBorder="0" applyAlignment="0" applyProtection="0"/>
    <xf numFmtId="0" fontId="2" fillId="2" borderId="0" applyNumberFormat="0" applyBorder="0" applyAlignment="0" applyProtection="0"/>
    <xf numFmtId="0" fontId="33" fillId="2" borderId="0" applyNumberFormat="0" applyBorder="0" applyAlignment="0" applyProtection="0"/>
    <xf numFmtId="183" fontId="55" fillId="0" borderId="0" applyFill="0" applyBorder="0" applyAlignment="0">
      <protection/>
    </xf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3" borderId="0" applyNumberFormat="0" applyBorder="0" applyAlignment="0" applyProtection="0"/>
    <xf numFmtId="184" fontId="56" fillId="0" borderId="0">
      <alignment/>
      <protection/>
    </xf>
    <xf numFmtId="0" fontId="59" fillId="27" borderId="0" applyNumberFormat="0" applyBorder="0" applyAlignment="0" applyProtection="0"/>
    <xf numFmtId="0" fontId="41" fillId="3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56" fillId="0" borderId="0">
      <alignment/>
      <protection/>
    </xf>
    <xf numFmtId="187" fontId="0" fillId="0" borderId="0" applyFont="0" applyFill="0" applyBorder="0" applyAlignment="0" applyProtection="0"/>
    <xf numFmtId="0" fontId="54" fillId="0" borderId="0" applyProtection="0">
      <alignment/>
    </xf>
    <xf numFmtId="188" fontId="56" fillId="0" borderId="0">
      <alignment/>
      <protection/>
    </xf>
    <xf numFmtId="2" fontId="54" fillId="0" borderId="0" applyProtection="0">
      <alignment/>
    </xf>
    <xf numFmtId="0" fontId="60" fillId="4" borderId="0" applyNumberFormat="0" applyBorder="0" applyAlignment="0" applyProtection="0"/>
    <xf numFmtId="0" fontId="39" fillId="0" borderId="10" applyNumberFormat="0" applyAlignment="0" applyProtection="0"/>
    <xf numFmtId="0" fontId="39" fillId="0" borderId="11">
      <alignment horizontal="left" vertical="center"/>
      <protection/>
    </xf>
    <xf numFmtId="0" fontId="58" fillId="0" borderId="0" applyProtection="0">
      <alignment/>
    </xf>
    <xf numFmtId="0" fontId="39" fillId="0" borderId="0" applyProtection="0">
      <alignment/>
    </xf>
    <xf numFmtId="0" fontId="57" fillId="3" borderId="0" applyNumberFormat="0" applyBorder="0" applyAlignment="0" applyProtection="0"/>
    <xf numFmtId="0" fontId="60" fillId="22" borderId="12" applyNumberFormat="0" applyBorder="0" applyAlignment="0" applyProtection="0"/>
    <xf numFmtId="37" fontId="62" fillId="0" borderId="0">
      <alignment/>
      <protection/>
    </xf>
    <xf numFmtId="0" fontId="61" fillId="0" borderId="0">
      <alignment/>
      <protection/>
    </xf>
    <xf numFmtId="0" fontId="37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20" fillId="0" borderId="0">
      <alignment/>
      <protection/>
    </xf>
    <xf numFmtId="0" fontId="22" fillId="0" borderId="0" applyNumberFormat="0" applyFill="0" applyBorder="0" applyAlignment="0" applyProtection="0"/>
    <xf numFmtId="0" fontId="54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8" fillId="6" borderId="0" applyNumberFormat="0" applyBorder="0" applyAlignment="0" applyProtection="0"/>
    <xf numFmtId="0" fontId="40" fillId="6" borderId="0" applyNumberFormat="0" applyBorder="0" applyAlignment="0" applyProtection="0"/>
    <xf numFmtId="0" fontId="48" fillId="6" borderId="0" applyNumberFormat="0" applyBorder="0" applyAlignment="0" applyProtection="0"/>
    <xf numFmtId="0" fontId="45" fillId="7" borderId="0" applyNumberFormat="0" applyBorder="0" applyAlignment="0" applyProtection="0"/>
    <xf numFmtId="0" fontId="48" fillId="6" borderId="0" applyNumberFormat="0" applyBorder="0" applyAlignment="0" applyProtection="0"/>
    <xf numFmtId="0" fontId="40" fillId="6" borderId="0" applyNumberFormat="0" applyBorder="0" applyAlignment="0" applyProtection="0"/>
    <xf numFmtId="0" fontId="35" fillId="6" borderId="0" applyNumberFormat="0" applyBorder="0" applyAlignment="0" applyProtection="0"/>
    <xf numFmtId="0" fontId="40" fillId="6" borderId="0" applyNumberFormat="0" applyBorder="0" applyAlignment="0" applyProtection="0"/>
    <xf numFmtId="0" fontId="4" fillId="0" borderId="0">
      <alignment/>
      <protection/>
    </xf>
    <xf numFmtId="0" fontId="40" fillId="6" borderId="0" applyNumberFormat="0" applyBorder="0" applyAlignment="0" applyProtection="0"/>
    <xf numFmtId="40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35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5" fillId="6" borderId="0" applyNumberFormat="0" applyBorder="0" applyAlignment="0" applyProtection="0"/>
    <xf numFmtId="181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" fillId="0" borderId="0">
      <alignment vertical="center"/>
      <protection/>
    </xf>
    <xf numFmtId="0" fontId="40" fillId="6" borderId="0" applyNumberFormat="0" applyBorder="0" applyAlignment="0" applyProtection="0"/>
    <xf numFmtId="0" fontId="48" fillId="6" borderId="0" applyNumberFormat="0" applyBorder="0" applyAlignment="0" applyProtection="0"/>
    <xf numFmtId="0" fontId="40" fillId="6" borderId="0" applyNumberFormat="0" applyBorder="0" applyAlignment="0" applyProtection="0"/>
    <xf numFmtId="0" fontId="4" fillId="0" borderId="0">
      <alignment/>
      <protection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" fillId="0" borderId="0">
      <alignment vertical="center"/>
      <protection/>
    </xf>
    <xf numFmtId="190" fontId="1" fillId="0" borderId="12">
      <alignment vertical="center"/>
      <protection locked="0"/>
    </xf>
    <xf numFmtId="0" fontId="1" fillId="0" borderId="0">
      <alignment/>
      <protection/>
    </xf>
    <xf numFmtId="0" fontId="2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0" fillId="0" borderId="0">
      <alignment/>
      <protection/>
    </xf>
    <xf numFmtId="0" fontId="59" fillId="28" borderId="0" applyNumberFormat="0" applyBorder="0" applyAlignment="0" applyProtection="0"/>
    <xf numFmtId="0" fontId="4" fillId="0" borderId="0">
      <alignment vertical="center"/>
      <protection/>
    </xf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38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3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57" fillId="3" borderId="0" applyNumberFormat="0" applyBorder="0" applyAlignment="0" applyProtection="0"/>
    <xf numFmtId="0" fontId="6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>
      <alignment/>
      <protection/>
    </xf>
    <xf numFmtId="0" fontId="59" fillId="29" borderId="0" applyNumberFormat="0" applyBorder="0" applyAlignment="0" applyProtection="0"/>
    <xf numFmtId="1" fontId="1" fillId="0" borderId="12">
      <alignment vertical="center"/>
      <protection locked="0"/>
    </xf>
    <xf numFmtId="0" fontId="0" fillId="0" borderId="0" applyFont="0" applyFill="0" applyBorder="0" applyAlignment="0" applyProtection="0"/>
    <xf numFmtId="0" fontId="66" fillId="0" borderId="0">
      <alignment/>
      <protection/>
    </xf>
    <xf numFmtId="0" fontId="20" fillId="0" borderId="0">
      <alignment/>
      <protection/>
    </xf>
    <xf numFmtId="0" fontId="45" fillId="23" borderId="0" applyNumberFormat="0" applyBorder="0" applyAlignment="0" applyProtection="0"/>
    <xf numFmtId="38" fontId="0" fillId="0" borderId="0" applyFont="0" applyFill="0" applyBorder="0" applyAlignment="0" applyProtection="0"/>
    <xf numFmtId="0" fontId="45" fillId="19" borderId="0" applyNumberFormat="0" applyBorder="0" applyAlignment="0" applyProtection="0"/>
    <xf numFmtId="0" fontId="67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3">
    <xf numFmtId="0" fontId="0" fillId="0" borderId="0" xfId="0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30" borderId="0" xfId="0" applyFont="1" applyFill="1" applyAlignment="1">
      <alignment horizontal="center" vertical="center" wrapText="1"/>
    </xf>
    <xf numFmtId="0" fontId="70" fillId="30" borderId="0" xfId="0" applyFont="1" applyFill="1" applyAlignment="1">
      <alignment vertical="center" wrapText="1"/>
    </xf>
    <xf numFmtId="0" fontId="70" fillId="30" borderId="0" xfId="0" applyFont="1" applyFill="1" applyAlignment="1">
      <alignment horizontal="center" vertical="center" wrapText="1"/>
    </xf>
    <xf numFmtId="0" fontId="70" fillId="30" borderId="12" xfId="0" applyFont="1" applyFill="1" applyBorder="1" applyAlignment="1">
      <alignment vertical="center" wrapText="1"/>
    </xf>
    <xf numFmtId="0" fontId="70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193" fontId="73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193" fontId="73" fillId="0" borderId="12" xfId="0" applyNumberFormat="1" applyFont="1" applyFill="1" applyBorder="1" applyAlignment="1">
      <alignment horizontal="left" vertical="center" wrapText="1"/>
    </xf>
    <xf numFmtId="9" fontId="74" fillId="0" borderId="12" xfId="0" applyNumberFormat="1" applyFont="1" applyFill="1" applyBorder="1" applyAlignment="1">
      <alignment vertical="center"/>
    </xf>
    <xf numFmtId="0" fontId="7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justify" vertical="center"/>
    </xf>
    <xf numFmtId="0" fontId="75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7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 indent="2"/>
    </xf>
    <xf numFmtId="193" fontId="73" fillId="0" borderId="14" xfId="0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/>
    </xf>
    <xf numFmtId="0" fontId="76" fillId="0" borderId="15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horizontal="left" vertical="center" wrapText="1" indent="1"/>
    </xf>
    <xf numFmtId="0" fontId="77" fillId="0" borderId="12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8" fillId="16" borderId="2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6" applyNumberFormat="1">
      <alignment/>
      <protection/>
    </xf>
    <xf numFmtId="196" fontId="0" fillId="0" borderId="0" xfId="196" applyNumberFormat="1" applyFill="1" applyAlignment="1">
      <alignment horizontal="center" vertical="center"/>
      <protection/>
    </xf>
    <xf numFmtId="196" fontId="1" fillId="0" borderId="0" xfId="196" applyNumberFormat="1" applyFont="1" applyFill="1" applyAlignment="1" applyProtection="1">
      <alignment horizontal="right"/>
      <protection/>
    </xf>
    <xf numFmtId="196" fontId="20" fillId="0" borderId="0" xfId="196" applyNumberFormat="1" applyFont="1" applyFill="1" applyAlignment="1" applyProtection="1">
      <alignment horizontal="right"/>
      <protection/>
    </xf>
    <xf numFmtId="196" fontId="0" fillId="0" borderId="0" xfId="196" applyNumberFormat="1" applyAlignment="1">
      <alignment horizontal="center" vertical="center"/>
      <protection/>
    </xf>
    <xf numFmtId="196" fontId="21" fillId="0" borderId="0" xfId="196" applyNumberFormat="1" applyFont="1" applyFill="1" applyAlignment="1" applyProtection="1">
      <alignment horizontal="center" vertical="center"/>
      <protection/>
    </xf>
    <xf numFmtId="196" fontId="0" fillId="0" borderId="0" xfId="196" applyNumberFormat="1" applyFill="1">
      <alignment/>
      <protection/>
    </xf>
    <xf numFmtId="196" fontId="18" fillId="0" borderId="25" xfId="196" applyNumberFormat="1" applyFont="1" applyFill="1" applyBorder="1" applyAlignment="1" applyProtection="1">
      <alignment horizontal="centerContinuous" vertical="center"/>
      <protection/>
    </xf>
    <xf numFmtId="196" fontId="18" fillId="0" borderId="11" xfId="196" applyNumberFormat="1" applyFont="1" applyFill="1" applyBorder="1" applyAlignment="1" applyProtection="1">
      <alignment horizontal="centerContinuous" vertical="center"/>
      <protection/>
    </xf>
    <xf numFmtId="196" fontId="18" fillId="0" borderId="26" xfId="196" applyNumberFormat="1" applyFont="1" applyFill="1" applyBorder="1" applyAlignment="1" applyProtection="1">
      <alignment horizontal="centerContinuous" vertical="center"/>
      <protection/>
    </xf>
    <xf numFmtId="196" fontId="18" fillId="0" borderId="25" xfId="196" applyNumberFormat="1" applyFont="1" applyFill="1" applyBorder="1" applyAlignment="1" applyProtection="1">
      <alignment horizontal="center" vertical="center" wrapText="1"/>
      <protection/>
    </xf>
    <xf numFmtId="196" fontId="18" fillId="0" borderId="12" xfId="196" applyNumberFormat="1" applyFont="1" applyFill="1" applyBorder="1" applyAlignment="1" applyProtection="1">
      <alignment horizontal="center" vertical="center"/>
      <protection/>
    </xf>
    <xf numFmtId="196" fontId="22" fillId="0" borderId="25" xfId="196" applyNumberFormat="1" applyFont="1" applyBorder="1" applyAlignment="1">
      <alignment horizontal="center" vertical="center"/>
      <protection/>
    </xf>
    <xf numFmtId="196" fontId="22" fillId="0" borderId="11" xfId="196" applyNumberFormat="1" applyFont="1" applyBorder="1" applyAlignment="1">
      <alignment horizontal="center" vertical="center"/>
      <protection/>
    </xf>
    <xf numFmtId="196" fontId="18" fillId="0" borderId="27" xfId="196" applyNumberFormat="1" applyFont="1" applyFill="1" applyBorder="1" applyAlignment="1" applyProtection="1">
      <alignment horizontal="center" vertical="center" wrapText="1"/>
      <protection/>
    </xf>
    <xf numFmtId="196" fontId="18" fillId="0" borderId="12" xfId="196" applyNumberFormat="1" applyFont="1" applyFill="1" applyBorder="1" applyAlignment="1" applyProtection="1">
      <alignment horizontal="center" vertical="center" wrapText="1"/>
      <protection/>
    </xf>
    <xf numFmtId="196" fontId="18" fillId="0" borderId="11" xfId="196" applyNumberFormat="1" applyFont="1" applyFill="1" applyBorder="1" applyAlignment="1" applyProtection="1">
      <alignment horizontal="center" vertical="center" wrapText="1"/>
      <protection/>
    </xf>
    <xf numFmtId="196" fontId="4" fillId="0" borderId="29" xfId="196" applyNumberFormat="1" applyFont="1" applyBorder="1" applyAlignment="1">
      <alignment horizontal="center" vertical="center"/>
      <protection/>
    </xf>
    <xf numFmtId="196" fontId="4" fillId="0" borderId="12" xfId="196" applyNumberFormat="1" applyFont="1" applyBorder="1" applyAlignment="1">
      <alignment horizontal="center" vertical="center"/>
      <protection/>
    </xf>
    <xf numFmtId="196" fontId="4" fillId="0" borderId="30" xfId="196" applyNumberFormat="1" applyFont="1" applyFill="1" applyBorder="1" applyAlignment="1">
      <alignment horizontal="center" vertical="center"/>
      <protection/>
    </xf>
    <xf numFmtId="196" fontId="4" fillId="0" borderId="31" xfId="196" applyNumberFormat="1" applyFont="1" applyBorder="1" applyAlignment="1">
      <alignment horizontal="center" vertical="center"/>
      <protection/>
    </xf>
    <xf numFmtId="49" fontId="0" fillId="0" borderId="25" xfId="196" applyNumberFormat="1" applyFont="1" applyFill="1" applyBorder="1" applyAlignment="1" applyProtection="1">
      <alignment vertical="center" wrapText="1"/>
      <protection/>
    </xf>
    <xf numFmtId="49" fontId="0" fillId="0" borderId="25" xfId="196" applyNumberFormat="1" applyFont="1" applyFill="1" applyBorder="1" applyAlignment="1" applyProtection="1">
      <alignment horizontal="center" vertical="center" wrapText="1"/>
      <protection/>
    </xf>
    <xf numFmtId="49" fontId="0" fillId="0" borderId="12" xfId="196" applyNumberFormat="1" applyFont="1" applyFill="1" applyBorder="1" applyAlignment="1" applyProtection="1">
      <alignment horizontal="center"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6" fontId="4" fillId="0" borderId="12" xfId="196" applyNumberFormat="1" applyFont="1" applyFill="1" applyBorder="1" applyAlignment="1" applyProtection="1">
      <alignment horizontal="center" vertical="center" wrapText="1"/>
      <protection/>
    </xf>
    <xf numFmtId="0" fontId="74" fillId="0" borderId="12" xfId="0" applyFont="1" applyFill="1" applyBorder="1" applyAlignment="1">
      <alignment vertical="center"/>
    </xf>
    <xf numFmtId="196" fontId="0" fillId="0" borderId="0" xfId="196" applyNumberFormat="1" applyAlignment="1">
      <alignment horizontal="right" vertical="center"/>
      <protection/>
    </xf>
    <xf numFmtId="196" fontId="22" fillId="0" borderId="11" xfId="196" applyNumberFormat="1" applyFont="1" applyBorder="1" applyAlignment="1">
      <alignment horizontal="center" vertical="center"/>
      <protection/>
    </xf>
    <xf numFmtId="196" fontId="22" fillId="0" borderId="26" xfId="196" applyNumberFormat="1" applyFont="1" applyBorder="1" applyAlignment="1">
      <alignment horizontal="center" vertical="center"/>
      <protection/>
    </xf>
    <xf numFmtId="196" fontId="18" fillId="0" borderId="12" xfId="196" applyNumberFormat="1" applyFont="1" applyFill="1" applyBorder="1" applyAlignment="1" applyProtection="1">
      <alignment horizontal="center" vertical="center" wrapText="1"/>
      <protection/>
    </xf>
    <xf numFmtId="196" fontId="4" fillId="0" borderId="32" xfId="196" applyNumberFormat="1" applyFont="1" applyFill="1" applyBorder="1" applyAlignment="1" applyProtection="1">
      <alignment horizontal="center" vertical="center" wrapText="1"/>
      <protection/>
    </xf>
    <xf numFmtId="196" fontId="4" fillId="0" borderId="22" xfId="196" applyNumberFormat="1" applyFont="1" applyFill="1" applyBorder="1" applyAlignment="1" applyProtection="1">
      <alignment horizontal="center" vertical="center" wrapText="1"/>
      <protection/>
    </xf>
    <xf numFmtId="196" fontId="4" fillId="0" borderId="0" xfId="196" applyNumberFormat="1" applyFont="1" applyFill="1" applyBorder="1" applyAlignment="1" applyProtection="1">
      <alignment horizontal="center" vertical="center" wrapText="1"/>
      <protection/>
    </xf>
    <xf numFmtId="196" fontId="1" fillId="0" borderId="0" xfId="196" applyNumberFormat="1" applyFont="1">
      <alignment/>
      <protection/>
    </xf>
    <xf numFmtId="196" fontId="1" fillId="0" borderId="0" xfId="196" applyNumberFormat="1" applyFont="1" applyFill="1" applyAlignment="1">
      <alignment horizontal="center" vertical="center"/>
      <protection/>
    </xf>
    <xf numFmtId="196" fontId="1" fillId="0" borderId="0" xfId="196" applyNumberFormat="1" applyFont="1" applyFill="1">
      <alignment/>
      <protection/>
    </xf>
    <xf numFmtId="196" fontId="18" fillId="0" borderId="25" xfId="196" applyNumberFormat="1" applyFont="1" applyBorder="1" applyAlignment="1">
      <alignment horizontal="center" vertical="center"/>
      <protection/>
    </xf>
    <xf numFmtId="196" fontId="18" fillId="0" borderId="11" xfId="196" applyNumberFormat="1" applyFont="1" applyBorder="1" applyAlignment="1">
      <alignment horizontal="center" vertical="center"/>
      <protection/>
    </xf>
    <xf numFmtId="196" fontId="1" fillId="0" borderId="29" xfId="196" applyNumberFormat="1" applyFont="1" applyBorder="1" applyAlignment="1">
      <alignment horizontal="center" vertical="center"/>
      <protection/>
    </xf>
    <xf numFmtId="196" fontId="1" fillId="0" borderId="12" xfId="196" applyNumberFormat="1" applyFont="1" applyBorder="1" applyAlignment="1">
      <alignment horizontal="center" vertical="center"/>
      <protection/>
    </xf>
    <xf numFmtId="196" fontId="1" fillId="0" borderId="30" xfId="196" applyNumberFormat="1" applyFont="1" applyFill="1" applyBorder="1" applyAlignment="1">
      <alignment horizontal="center" vertical="center"/>
      <protection/>
    </xf>
    <xf numFmtId="196" fontId="1" fillId="0" borderId="31" xfId="196" applyNumberFormat="1" applyFont="1" applyBorder="1" applyAlignment="1">
      <alignment horizontal="center" vertical="center"/>
      <protection/>
    </xf>
    <xf numFmtId="49" fontId="1" fillId="0" borderId="25" xfId="196" applyNumberFormat="1" applyFont="1" applyFill="1" applyBorder="1" applyAlignment="1" applyProtection="1">
      <alignment horizontal="center" vertical="center" wrapText="1"/>
      <protection/>
    </xf>
    <xf numFmtId="49" fontId="1" fillId="0" borderId="12" xfId="196" applyNumberFormat="1" applyFont="1" applyFill="1" applyBorder="1" applyAlignment="1" applyProtection="1">
      <alignment horizontal="center" vertical="center" wrapText="1"/>
      <protection/>
    </xf>
    <xf numFmtId="49" fontId="1" fillId="0" borderId="11" xfId="196" applyNumberFormat="1" applyFont="1" applyFill="1" applyBorder="1" applyAlignment="1" applyProtection="1">
      <alignment vertical="center"/>
      <protection/>
    </xf>
    <xf numFmtId="196" fontId="1" fillId="0" borderId="12" xfId="196" applyNumberFormat="1" applyFont="1" applyFill="1" applyBorder="1" applyAlignment="1" applyProtection="1">
      <alignment horizontal="center" vertical="center" wrapText="1"/>
      <protection/>
    </xf>
    <xf numFmtId="49" fontId="1" fillId="0" borderId="11" xfId="196" applyNumberFormat="1" applyFont="1" applyFill="1" applyBorder="1" applyAlignment="1" applyProtection="1">
      <alignment horizontal="left" vertical="center"/>
      <protection/>
    </xf>
    <xf numFmtId="0" fontId="78" fillId="0" borderId="12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vertical="center"/>
    </xf>
    <xf numFmtId="196" fontId="0" fillId="0" borderId="25" xfId="196" applyNumberFormat="1" applyFont="1" applyFill="1" applyBorder="1" applyAlignment="1" applyProtection="1">
      <alignment vertical="center" wrapText="1"/>
      <protection/>
    </xf>
    <xf numFmtId="196" fontId="0" fillId="0" borderId="12" xfId="196" applyNumberFormat="1" applyFont="1" applyFill="1" applyBorder="1" applyAlignment="1" applyProtection="1">
      <alignment vertical="center" wrapText="1"/>
      <protection/>
    </xf>
    <xf numFmtId="196" fontId="0" fillId="0" borderId="11" xfId="196" applyNumberFormat="1" applyFont="1" applyFill="1" applyBorder="1" applyAlignment="1" applyProtection="1">
      <alignment vertical="center"/>
      <protection/>
    </xf>
    <xf numFmtId="196" fontId="18" fillId="0" borderId="11" xfId="196" applyNumberFormat="1" applyFont="1" applyBorder="1" applyAlignment="1">
      <alignment horizontal="center" vertical="center"/>
      <protection/>
    </xf>
    <xf numFmtId="196" fontId="18" fillId="0" borderId="26" xfId="196" applyNumberFormat="1" applyFont="1" applyBorder="1" applyAlignment="1">
      <alignment horizontal="center" vertical="center"/>
      <protection/>
    </xf>
    <xf numFmtId="196" fontId="18" fillId="0" borderId="33" xfId="196" applyNumberFormat="1" applyFont="1" applyFill="1" applyBorder="1" applyAlignment="1" applyProtection="1">
      <alignment horizontal="center" vertical="center" wrapText="1"/>
      <protection/>
    </xf>
    <xf numFmtId="196" fontId="18" fillId="0" borderId="28" xfId="196" applyNumberFormat="1" applyFont="1" applyFill="1" applyBorder="1" applyAlignment="1" applyProtection="1">
      <alignment horizontal="center" vertical="center" wrapText="1"/>
      <protection/>
    </xf>
    <xf numFmtId="196" fontId="1" fillId="0" borderId="32" xfId="196" applyNumberFormat="1" applyFont="1" applyFill="1" applyBorder="1" applyAlignment="1" applyProtection="1">
      <alignment horizontal="center" vertical="center" wrapText="1"/>
      <protection/>
    </xf>
    <xf numFmtId="196" fontId="1" fillId="0" borderId="22" xfId="196" applyNumberFormat="1" applyFont="1" applyFill="1" applyBorder="1" applyAlignment="1" applyProtection="1">
      <alignment horizontal="center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23" fillId="0" borderId="0" xfId="194" applyNumberFormat="1" applyFont="1" applyFill="1" applyAlignment="1" applyProtection="1">
      <alignment horizontal="right" vertical="center"/>
      <protection/>
    </xf>
    <xf numFmtId="196" fontId="4" fillId="0" borderId="0" xfId="198" applyNumberFormat="1">
      <alignment vertical="center"/>
      <protection/>
    </xf>
    <xf numFmtId="196" fontId="19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23" fillId="0" borderId="0" xfId="194" applyNumberFormat="1" applyFont="1" applyFill="1" applyAlignment="1" applyProtection="1">
      <alignment vertical="center"/>
      <protection/>
    </xf>
    <xf numFmtId="196" fontId="24" fillId="0" borderId="25" xfId="194" applyNumberFormat="1" applyFont="1" applyFill="1" applyBorder="1" applyAlignment="1" applyProtection="1">
      <alignment horizontal="center" vertical="center"/>
      <protection/>
    </xf>
    <xf numFmtId="196" fontId="22" fillId="0" borderId="12" xfId="194" applyNumberFormat="1" applyFont="1" applyFill="1" applyBorder="1" applyAlignment="1" applyProtection="1">
      <alignment horizontal="center" vertical="center"/>
      <protection/>
    </xf>
    <xf numFmtId="196" fontId="24" fillId="0" borderId="34" xfId="194" applyNumberFormat="1" applyFont="1" applyFill="1" applyBorder="1" applyAlignment="1" applyProtection="1">
      <alignment horizontal="center" vertical="center"/>
      <protection/>
    </xf>
    <xf numFmtId="196" fontId="0" fillId="0" borderId="25" xfId="194" applyNumberFormat="1" applyFill="1" applyBorder="1" applyAlignment="1">
      <alignment vertical="center"/>
      <protection/>
    </xf>
    <xf numFmtId="196" fontId="23" fillId="0" borderId="29" xfId="194" applyNumberFormat="1" applyFont="1" applyFill="1" applyBorder="1" applyAlignment="1" applyProtection="1">
      <alignment horizontal="right" vertical="center" wrapText="1"/>
      <protection/>
    </xf>
    <xf numFmtId="196" fontId="1" fillId="0" borderId="28" xfId="194" applyNumberFormat="1" applyFont="1" applyFill="1" applyBorder="1" applyAlignment="1">
      <alignment horizontal="left" vertical="center"/>
      <protection/>
    </xf>
    <xf numFmtId="196" fontId="4" fillId="0" borderId="0" xfId="198" applyNumberFormat="1" applyFill="1">
      <alignment vertical="center"/>
      <protection/>
    </xf>
    <xf numFmtId="196" fontId="23" fillId="0" borderId="11" xfId="194" applyNumberFormat="1" applyFont="1" applyFill="1" applyBorder="1" applyAlignment="1">
      <alignment horizontal="left" vertical="center"/>
      <protection/>
    </xf>
    <xf numFmtId="196" fontId="23" fillId="0" borderId="11" xfId="194" applyNumberFormat="1" applyFont="1" applyFill="1" applyBorder="1" applyAlignment="1" applyProtection="1">
      <alignment vertical="center"/>
      <protection/>
    </xf>
    <xf numFmtId="196" fontId="23" fillId="0" borderId="11" xfId="194" applyNumberFormat="1" applyFont="1" applyFill="1" applyBorder="1" applyAlignment="1" applyProtection="1">
      <alignment horizontal="left" vertical="center"/>
      <protection/>
    </xf>
    <xf numFmtId="196" fontId="23" fillId="0" borderId="35" xfId="194" applyNumberFormat="1" applyFont="1" applyFill="1" applyBorder="1" applyAlignment="1" applyProtection="1">
      <alignment horizontal="left" vertical="center"/>
      <protection/>
    </xf>
    <xf numFmtId="196" fontId="23" fillId="0" borderId="25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23" fillId="0" borderId="12" xfId="194" applyNumberFormat="1" applyFont="1" applyFill="1" applyBorder="1" applyAlignment="1" applyProtection="1">
      <alignment horizontal="right" vertical="center" wrapText="1"/>
      <protection/>
    </xf>
    <xf numFmtId="196" fontId="23" fillId="0" borderId="12" xfId="194" applyNumberFormat="1" applyFont="1" applyFill="1" applyBorder="1" applyAlignment="1" applyProtection="1">
      <alignment horizontal="left" vertical="center"/>
      <protection/>
    </xf>
    <xf numFmtId="196" fontId="23" fillId="0" borderId="12" xfId="194" applyNumberFormat="1" applyFont="1" applyFill="1" applyBorder="1" applyAlignment="1" applyProtection="1">
      <alignment vertical="center"/>
      <protection/>
    </xf>
    <xf numFmtId="196" fontId="23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23" fillId="0" borderId="12" xfId="194" applyNumberFormat="1" applyFont="1" applyFill="1" applyBorder="1" applyAlignment="1" applyProtection="1">
      <alignment horizontal="center" vertical="center"/>
      <protection/>
    </xf>
    <xf numFmtId="196" fontId="23" fillId="0" borderId="12" xfId="194" applyNumberFormat="1" applyFont="1" applyFill="1" applyBorder="1" applyAlignment="1">
      <alignment horizontal="center" vertical="center"/>
      <protection/>
    </xf>
    <xf numFmtId="196" fontId="18" fillId="0" borderId="33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196" fontId="0" fillId="0" borderId="12" xfId="196" applyNumberFormat="1" applyBorder="1">
      <alignment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9" fillId="0" borderId="0" xfId="242" applyNumberFormat="1" applyFont="1" applyFill="1" applyAlignment="1" applyProtection="1">
      <alignment horizontal="center" vertical="center"/>
      <protection/>
    </xf>
    <xf numFmtId="197" fontId="0" fillId="0" borderId="28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27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29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27" xfId="242" applyNumberFormat="1" applyFont="1" applyFill="1" applyBorder="1" applyAlignment="1">
      <alignment horizontal="center" vertical="center" wrapText="1"/>
      <protection/>
    </xf>
    <xf numFmtId="197" fontId="4" fillId="0" borderId="29" xfId="242" applyNumberFormat="1" applyFont="1" applyFill="1" applyBorder="1" applyAlignment="1" applyProtection="1">
      <alignment horizontal="center" vertical="center"/>
      <protection/>
    </xf>
    <xf numFmtId="198" fontId="4" fillId="0" borderId="29" xfId="242" applyNumberFormat="1" applyFont="1" applyFill="1" applyBorder="1" applyAlignment="1" applyProtection="1">
      <alignment horizontal="center" vertical="center"/>
      <protection/>
    </xf>
    <xf numFmtId="0" fontId="4" fillId="0" borderId="29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6" fontId="4" fillId="0" borderId="12" xfId="196" applyNumberFormat="1" applyFont="1" applyBorder="1" applyAlignment="1">
      <alignment horizontal="right" vertical="center"/>
      <protection/>
    </xf>
    <xf numFmtId="199" fontId="23" fillId="22" borderId="0" xfId="241" applyNumberFormat="1" applyFont="1" applyFill="1" applyAlignment="1" applyProtection="1">
      <alignment horizontal="right" vertical="center" wrapText="1"/>
      <protection/>
    </xf>
    <xf numFmtId="199" fontId="23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29" xfId="242" applyNumberFormat="1" applyFont="1" applyFill="1" applyBorder="1" applyAlignment="1">
      <alignment horizontal="center" vertical="center" wrapText="1"/>
      <protection/>
    </xf>
    <xf numFmtId="49" fontId="4" fillId="0" borderId="2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23" fillId="0" borderId="0" xfId="194" applyNumberFormat="1" applyFont="1" applyFill="1" applyAlignment="1" applyProtection="1">
      <alignment horizontal="right" vertical="center"/>
      <protection/>
    </xf>
    <xf numFmtId="202" fontId="23" fillId="0" borderId="0" xfId="194" applyNumberFormat="1" applyFont="1" applyFill="1" applyAlignment="1" applyProtection="1">
      <alignment vertical="center"/>
      <protection/>
    </xf>
    <xf numFmtId="202" fontId="1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4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9" xfId="194" applyNumberFormat="1" applyFont="1" applyFill="1" applyBorder="1" applyAlignment="1" applyProtection="1">
      <alignment horizontal="centerContinuous" vertical="center"/>
      <protection/>
    </xf>
    <xf numFmtId="202" fontId="24" fillId="0" borderId="25" xfId="194" applyNumberFormat="1" applyFont="1" applyFill="1" applyBorder="1" applyAlignment="1" applyProtection="1">
      <alignment horizontal="center" vertical="center"/>
      <protection/>
    </xf>
    <xf numFmtId="202" fontId="22" fillId="0" borderId="12" xfId="194" applyNumberFormat="1" applyFont="1" applyFill="1" applyBorder="1" applyAlignment="1" applyProtection="1">
      <alignment horizontal="center" vertical="center"/>
      <protection/>
    </xf>
    <xf numFmtId="202" fontId="22" fillId="0" borderId="29" xfId="194" applyNumberFormat="1" applyFont="1" applyFill="1" applyBorder="1" applyAlignment="1" applyProtection="1">
      <alignment horizontal="center" vertical="center" wrapText="1"/>
      <protection/>
    </xf>
    <xf numFmtId="202" fontId="22" fillId="0" borderId="12" xfId="194" applyNumberFormat="1" applyFont="1" applyFill="1" applyBorder="1" applyAlignment="1" applyProtection="1">
      <alignment horizontal="center" vertical="center" wrapText="1"/>
      <protection/>
    </xf>
    <xf numFmtId="202" fontId="24" fillId="0" borderId="36" xfId="194" applyNumberFormat="1" applyFont="1" applyFill="1" applyBorder="1" applyAlignment="1" applyProtection="1">
      <alignment horizontal="centerContinuous" vertical="center"/>
      <protection/>
    </xf>
    <xf numFmtId="202" fontId="24" fillId="0" borderId="31" xfId="194" applyNumberFormat="1" applyFont="1" applyFill="1" applyBorder="1" applyAlignment="1" applyProtection="1">
      <alignment horizontal="centerContinuous" vertical="center"/>
      <protection/>
    </xf>
    <xf numFmtId="202" fontId="24" fillId="0" borderId="34" xfId="194" applyNumberFormat="1" applyFont="1" applyFill="1" applyBorder="1" applyAlignment="1" applyProtection="1">
      <alignment horizontal="center" vertical="center"/>
      <protection/>
    </xf>
    <xf numFmtId="202" fontId="22" fillId="0" borderId="27" xfId="194" applyNumberFormat="1" applyFont="1" applyFill="1" applyBorder="1" applyAlignment="1" applyProtection="1">
      <alignment horizontal="center" vertical="center" wrapText="1"/>
      <protection/>
    </xf>
    <xf numFmtId="202" fontId="24" fillId="0" borderId="35" xfId="194" applyNumberFormat="1" applyFont="1" applyFill="1" applyBorder="1" applyAlignment="1" applyProtection="1">
      <alignment horizontal="center" vertical="center" wrapText="1"/>
      <protection/>
    </xf>
    <xf numFmtId="202" fontId="24" fillId="0" borderId="34" xfId="194" applyNumberFormat="1" applyFont="1" applyFill="1" applyBorder="1" applyAlignment="1">
      <alignment horizontal="center" vertical="center"/>
      <protection/>
    </xf>
    <xf numFmtId="202" fontId="0" fillId="0" borderId="25" xfId="194" applyNumberFormat="1" applyFill="1" applyBorder="1" applyAlignment="1">
      <alignment vertical="center"/>
      <protection/>
    </xf>
    <xf numFmtId="202" fontId="23" fillId="0" borderId="29" xfId="194" applyNumberFormat="1" applyFont="1" applyFill="1" applyBorder="1" applyAlignment="1" applyProtection="1">
      <alignment horizontal="right" vertical="center" wrapText="1"/>
      <protection/>
    </xf>
    <xf numFmtId="202" fontId="1" fillId="0" borderId="28" xfId="194" applyNumberFormat="1" applyFont="1" applyFill="1" applyBorder="1" applyAlignment="1">
      <alignment horizontal="left" vertical="center"/>
      <protection/>
    </xf>
    <xf numFmtId="202" fontId="23" fillId="0" borderId="11" xfId="194" applyNumberFormat="1" applyFont="1" applyFill="1" applyBorder="1" applyAlignment="1">
      <alignment horizontal="left" vertical="center"/>
      <protection/>
    </xf>
    <xf numFmtId="202" fontId="23" fillId="0" borderId="11" xfId="194" applyNumberFormat="1" applyFont="1" applyFill="1" applyBorder="1" applyAlignment="1" applyProtection="1">
      <alignment vertical="center"/>
      <protection/>
    </xf>
    <xf numFmtId="202" fontId="23" fillId="0" borderId="11" xfId="194" applyNumberFormat="1" applyFont="1" applyFill="1" applyBorder="1" applyAlignment="1" applyProtection="1">
      <alignment horizontal="left" vertical="center"/>
      <protection/>
    </xf>
    <xf numFmtId="202" fontId="23" fillId="0" borderId="29" xfId="194" applyNumberFormat="1" applyFont="1" applyFill="1" applyBorder="1" applyAlignment="1" applyProtection="1">
      <alignment horizontal="right" vertical="center"/>
      <protection/>
    </xf>
    <xf numFmtId="202" fontId="23" fillId="0" borderId="35" xfId="194" applyNumberFormat="1" applyFont="1" applyFill="1" applyBorder="1" applyAlignment="1" applyProtection="1">
      <alignment horizontal="left" vertical="center"/>
      <protection/>
    </xf>
    <xf numFmtId="202" fontId="23" fillId="0" borderId="2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23" fillId="0" borderId="12" xfId="194" applyNumberFormat="1" applyFont="1" applyFill="1" applyBorder="1" applyAlignment="1" applyProtection="1">
      <alignment horizontal="right" vertical="center" wrapText="1"/>
      <protection/>
    </xf>
    <xf numFmtId="202" fontId="23" fillId="0" borderId="12" xfId="194" applyNumberFormat="1" applyFont="1" applyFill="1" applyBorder="1" applyAlignment="1" applyProtection="1">
      <alignment horizontal="left" vertical="center"/>
      <protection/>
    </xf>
    <xf numFmtId="202" fontId="23" fillId="0" borderId="12" xfId="194" applyNumberFormat="1" applyFont="1" applyFill="1" applyBorder="1" applyAlignment="1" applyProtection="1">
      <alignment vertical="center"/>
      <protection/>
    </xf>
    <xf numFmtId="202" fontId="23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23" fillId="0" borderId="12" xfId="194" applyNumberFormat="1" applyFont="1" applyFill="1" applyBorder="1" applyAlignment="1" applyProtection="1">
      <alignment horizontal="center" vertical="center"/>
      <protection/>
    </xf>
    <xf numFmtId="202" fontId="23" fillId="0" borderId="12" xfId="194" applyNumberFormat="1" applyFont="1" applyFill="1" applyBorder="1" applyAlignment="1">
      <alignment horizontal="center" vertical="center"/>
      <protection/>
    </xf>
    <xf numFmtId="202" fontId="23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9" xfId="194" applyNumberFormat="1" applyFont="1" applyFill="1" applyBorder="1" applyAlignment="1">
      <alignment horizontal="center" vertical="center" wrapText="1"/>
      <protection/>
    </xf>
    <xf numFmtId="202" fontId="24" fillId="0" borderId="34" xfId="194" applyNumberFormat="1" applyFont="1" applyFill="1" applyBorder="1" applyAlignment="1">
      <alignment horizontal="center" vertical="center" wrapText="1"/>
      <protection/>
    </xf>
    <xf numFmtId="202" fontId="4" fillId="0" borderId="0" xfId="198" applyNumberFormat="1">
      <alignment vertical="center"/>
      <protection/>
    </xf>
    <xf numFmtId="202" fontId="24" fillId="0" borderId="12" xfId="194" applyNumberFormat="1" applyFont="1" applyFill="1" applyBorder="1" applyAlignment="1">
      <alignment horizontal="center" vertical="center"/>
      <protection/>
    </xf>
    <xf numFmtId="202" fontId="4" fillId="0" borderId="0" xfId="198" applyNumberFormat="1" applyFill="1">
      <alignment vertical="center"/>
      <protection/>
    </xf>
    <xf numFmtId="0" fontId="78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49" customWidth="1"/>
    <col min="2" max="2" width="73" style="249" customWidth="1"/>
    <col min="3" max="16384" width="10" style="249" customWidth="1"/>
  </cols>
  <sheetData>
    <row r="3" s="249" customFormat="1" ht="25.5" customHeight="1">
      <c r="B3" s="250" t="s">
        <v>0</v>
      </c>
    </row>
    <row r="4" s="249" customFormat="1" ht="43.5" customHeight="1">
      <c r="B4" s="251" t="s">
        <v>1</v>
      </c>
    </row>
    <row r="5" s="249" customFormat="1" ht="36" customHeight="1">
      <c r="B5" s="252" t="s">
        <v>2</v>
      </c>
    </row>
    <row r="6" s="249" customFormat="1" ht="31.5" customHeight="1">
      <c r="B6" s="249" t="s">
        <v>3</v>
      </c>
    </row>
    <row r="7" s="249" customFormat="1" ht="31.5" customHeight="1">
      <c r="B7" s="249" t="s">
        <v>4</v>
      </c>
    </row>
    <row r="8" s="249" customFormat="1" ht="31.5" customHeight="1">
      <c r="B8" s="249" t="s">
        <v>5</v>
      </c>
    </row>
    <row r="9" s="249" customFormat="1" ht="31.5" customHeight="1">
      <c r="B9" s="249" t="s">
        <v>6</v>
      </c>
    </row>
    <row r="10" s="249" customFormat="1" ht="31.5" customHeight="1">
      <c r="B10" s="249" t="s">
        <v>7</v>
      </c>
    </row>
    <row r="11" s="249" customFormat="1" ht="31.5" customHeight="1">
      <c r="B11" s="249" t="s">
        <v>8</v>
      </c>
    </row>
    <row r="12" s="249" customFormat="1" ht="31.5" customHeight="1">
      <c r="B12" s="249" t="s">
        <v>9</v>
      </c>
    </row>
    <row r="13" s="249" customFormat="1" ht="31.5" customHeight="1">
      <c r="B13" s="249" t="s">
        <v>10</v>
      </c>
    </row>
    <row r="14" s="249" customFormat="1" ht="31.5" customHeight="1">
      <c r="B14" s="249" t="s">
        <v>11</v>
      </c>
    </row>
    <row r="15" s="249" customFormat="1" ht="31.5" customHeight="1">
      <c r="B15" s="249" t="s">
        <v>12</v>
      </c>
    </row>
    <row r="16" s="249" customFormat="1" ht="31.5" customHeight="1">
      <c r="B16" s="249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4">
      <selection activeCell="G9" sqref="G9"/>
    </sheetView>
  </sheetViews>
  <sheetFormatPr defaultColWidth="12" defaultRowHeight="24" customHeight="1"/>
  <cols>
    <col min="1" max="1" width="9.5" style="33" customWidth="1"/>
    <col min="2" max="8" width="8.33203125" style="33" customWidth="1"/>
    <col min="9" max="9" width="10.16015625" style="33" customWidth="1"/>
    <col min="10" max="10" width="11.5" style="33" customWidth="1"/>
    <col min="11" max="11" width="14.66015625" style="33" customWidth="1"/>
    <col min="12" max="12" width="23.66015625" style="33" customWidth="1"/>
    <col min="13" max="16384" width="12" style="33" customWidth="1"/>
  </cols>
  <sheetData>
    <row r="1" spans="1:12" s="33" customFormat="1" ht="39" customHeight="1">
      <c r="A1" s="34" t="s">
        <v>288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33" customFormat="1" ht="19.5" customHeight="1">
      <c r="A2" s="35" t="s">
        <v>289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3" customFormat="1" ht="13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49" t="s">
        <v>290</v>
      </c>
      <c r="L3" s="49"/>
    </row>
    <row r="4" spans="1:12" s="33" customFormat="1" ht="30" customHeight="1">
      <c r="A4" s="37" t="s">
        <v>291</v>
      </c>
      <c r="B4" s="37" t="s">
        <v>292</v>
      </c>
      <c r="C4" s="37"/>
      <c r="D4" s="37" t="s">
        <v>293</v>
      </c>
      <c r="E4" s="37"/>
      <c r="F4" s="37"/>
      <c r="G4" s="37"/>
      <c r="H4" s="37"/>
      <c r="I4" s="37"/>
      <c r="J4" s="37"/>
      <c r="K4" s="37"/>
      <c r="L4" s="37"/>
    </row>
    <row r="5" spans="1:12" s="33" customFormat="1" ht="30" customHeight="1">
      <c r="A5" s="37"/>
      <c r="B5" s="37" t="s">
        <v>294</v>
      </c>
      <c r="C5" s="37">
        <v>14</v>
      </c>
      <c r="D5" s="37"/>
      <c r="E5" s="37" t="s">
        <v>295</v>
      </c>
      <c r="F5" s="37">
        <v>16</v>
      </c>
      <c r="G5" s="37"/>
      <c r="H5" s="37" t="s">
        <v>296</v>
      </c>
      <c r="I5" s="37" t="s">
        <v>297</v>
      </c>
      <c r="J5" s="37" t="s">
        <v>298</v>
      </c>
      <c r="K5" s="50">
        <v>15837061616</v>
      </c>
      <c r="L5" s="50"/>
    </row>
    <row r="6" spans="1:12" s="33" customFormat="1" ht="103.5" customHeight="1">
      <c r="A6" s="37"/>
      <c r="B6" s="37" t="s">
        <v>299</v>
      </c>
      <c r="C6" s="38" t="s">
        <v>300</v>
      </c>
      <c r="D6" s="38"/>
      <c r="E6" s="38"/>
      <c r="F6" s="38"/>
      <c r="G6" s="38"/>
      <c r="H6" s="38"/>
      <c r="I6" s="38"/>
      <c r="J6" s="38"/>
      <c r="K6" s="38"/>
      <c r="L6" s="38"/>
    </row>
    <row r="7" spans="1:12" s="33" customFormat="1" ht="30" customHeight="1">
      <c r="A7" s="37"/>
      <c r="B7" s="37" t="s">
        <v>301</v>
      </c>
      <c r="C7" s="37"/>
      <c r="D7" s="37"/>
      <c r="E7" s="37"/>
      <c r="F7" s="37" t="s">
        <v>302</v>
      </c>
      <c r="G7" s="37"/>
      <c r="H7" s="37"/>
      <c r="I7" s="37" t="s">
        <v>303</v>
      </c>
      <c r="J7" s="37"/>
      <c r="K7" s="37"/>
      <c r="L7" s="37"/>
    </row>
    <row r="8" spans="1:12" s="33" customFormat="1" ht="30" customHeight="1">
      <c r="A8" s="37"/>
      <c r="B8" s="37" t="s">
        <v>26</v>
      </c>
      <c r="C8" s="37" t="s">
        <v>304</v>
      </c>
      <c r="D8" s="37" t="s">
        <v>36</v>
      </c>
      <c r="E8" s="37" t="s">
        <v>305</v>
      </c>
      <c r="F8" s="37" t="s">
        <v>99</v>
      </c>
      <c r="G8" s="37" t="s">
        <v>100</v>
      </c>
      <c r="H8" s="37" t="s">
        <v>306</v>
      </c>
      <c r="I8" s="37" t="s">
        <v>307</v>
      </c>
      <c r="J8" s="37" t="s">
        <v>308</v>
      </c>
      <c r="K8" s="37" t="s">
        <v>309</v>
      </c>
      <c r="L8" s="37" t="s">
        <v>21</v>
      </c>
    </row>
    <row r="9" spans="1:12" s="33" customFormat="1" ht="30" customHeight="1">
      <c r="A9" s="37"/>
      <c r="B9" s="37">
        <v>142.5</v>
      </c>
      <c r="C9" s="37"/>
      <c r="D9" s="37"/>
      <c r="E9" s="37">
        <f>B9</f>
        <v>142.5</v>
      </c>
      <c r="F9" s="37">
        <v>117.5</v>
      </c>
      <c r="G9" s="37">
        <v>25</v>
      </c>
      <c r="H9" s="37">
        <f>SUM(F9:G9)</f>
        <v>142.5</v>
      </c>
      <c r="I9" s="37"/>
      <c r="J9" s="37"/>
      <c r="K9" s="37"/>
      <c r="L9" s="37">
        <f>SUM(I9:K9)</f>
        <v>0</v>
      </c>
    </row>
    <row r="10" spans="1:12" s="33" customFormat="1" ht="30" customHeight="1">
      <c r="A10" s="37" t="s">
        <v>310</v>
      </c>
      <c r="B10" s="39" t="s">
        <v>311</v>
      </c>
      <c r="C10" s="39"/>
      <c r="D10" s="39"/>
      <c r="E10" s="39"/>
      <c r="F10" s="39"/>
      <c r="G10" s="39"/>
      <c r="H10" s="39"/>
      <c r="I10" s="39"/>
      <c r="J10" s="39"/>
      <c r="K10" s="39"/>
      <c r="L10" s="51"/>
    </row>
    <row r="11" spans="1:12" s="33" customFormat="1" ht="30" customHeight="1">
      <c r="A11" s="37"/>
      <c r="B11" s="39" t="s">
        <v>312</v>
      </c>
      <c r="C11" s="39"/>
      <c r="D11" s="39"/>
      <c r="E11" s="39"/>
      <c r="F11" s="39"/>
      <c r="G11" s="39"/>
      <c r="H11" s="39"/>
      <c r="I11" s="39"/>
      <c r="J11" s="39"/>
      <c r="K11" s="39"/>
      <c r="L11" s="51"/>
    </row>
    <row r="12" spans="1:12" s="33" customFormat="1" ht="28.5" customHeight="1">
      <c r="A12" s="37"/>
      <c r="B12" s="39" t="s">
        <v>313</v>
      </c>
      <c r="C12" s="39"/>
      <c r="D12" s="39"/>
      <c r="E12" s="39"/>
      <c r="F12" s="39"/>
      <c r="G12" s="39"/>
      <c r="H12" s="39"/>
      <c r="I12" s="39"/>
      <c r="J12" s="39"/>
      <c r="K12" s="39"/>
      <c r="L12" s="51"/>
    </row>
    <row r="13" spans="1:12" s="33" customFormat="1" ht="27.75" customHeight="1">
      <c r="A13" s="40"/>
      <c r="B13" s="39" t="s">
        <v>314</v>
      </c>
      <c r="C13" s="39"/>
      <c r="D13" s="39"/>
      <c r="E13" s="39"/>
      <c r="F13" s="39"/>
      <c r="G13" s="39"/>
      <c r="H13" s="39"/>
      <c r="I13" s="39"/>
      <c r="J13" s="39"/>
      <c r="K13" s="39"/>
      <c r="L13" s="51"/>
    </row>
    <row r="14" spans="1:12" s="33" customFormat="1" ht="30" customHeight="1">
      <c r="A14" s="37" t="s">
        <v>315</v>
      </c>
      <c r="B14" s="37" t="s">
        <v>316</v>
      </c>
      <c r="C14" s="37"/>
      <c r="D14" s="37" t="s">
        <v>317</v>
      </c>
      <c r="E14" s="37"/>
      <c r="F14" s="37" t="s">
        <v>318</v>
      </c>
      <c r="G14" s="37"/>
      <c r="H14" s="37"/>
      <c r="I14" s="37"/>
      <c r="J14" s="37"/>
      <c r="K14" s="37" t="s">
        <v>319</v>
      </c>
      <c r="L14" s="37" t="s">
        <v>320</v>
      </c>
    </row>
    <row r="15" spans="1:12" s="33" customFormat="1" ht="30" customHeight="1">
      <c r="A15" s="37"/>
      <c r="B15" s="41" t="s">
        <v>321</v>
      </c>
      <c r="C15" s="42"/>
      <c r="D15" s="37" t="s">
        <v>322</v>
      </c>
      <c r="E15" s="37"/>
      <c r="F15" s="37" t="s">
        <v>323</v>
      </c>
      <c r="G15" s="37"/>
      <c r="H15" s="37"/>
      <c r="I15" s="37"/>
      <c r="J15" s="37"/>
      <c r="K15" s="37"/>
      <c r="L15" s="37"/>
    </row>
    <row r="16" spans="1:12" s="33" customFormat="1" ht="30" customHeight="1">
      <c r="A16" s="37"/>
      <c r="B16" s="43"/>
      <c r="C16" s="44"/>
      <c r="D16" s="37" t="s">
        <v>324</v>
      </c>
      <c r="E16" s="37"/>
      <c r="F16" s="37" t="s">
        <v>325</v>
      </c>
      <c r="G16" s="37"/>
      <c r="H16" s="37"/>
      <c r="I16" s="37"/>
      <c r="J16" s="37"/>
      <c r="K16" s="52">
        <v>1</v>
      </c>
      <c r="L16" s="37"/>
    </row>
    <row r="17" spans="1:12" s="33" customFormat="1" ht="30" customHeight="1">
      <c r="A17" s="37"/>
      <c r="B17" s="45"/>
      <c r="C17" s="46"/>
      <c r="D17" s="37" t="s">
        <v>326</v>
      </c>
      <c r="E17" s="37"/>
      <c r="F17" s="37" t="s">
        <v>327</v>
      </c>
      <c r="G17" s="37"/>
      <c r="H17" s="37"/>
      <c r="I17" s="37"/>
      <c r="J17" s="37"/>
      <c r="K17" s="52">
        <v>1</v>
      </c>
      <c r="L17" s="37"/>
    </row>
    <row r="18" spans="1:12" s="33" customFormat="1" ht="30" customHeight="1">
      <c r="A18" s="37"/>
      <c r="B18" s="41" t="s">
        <v>328</v>
      </c>
      <c r="C18" s="42"/>
      <c r="D18" s="37" t="s">
        <v>329</v>
      </c>
      <c r="E18" s="37"/>
      <c r="F18" s="37" t="s">
        <v>330</v>
      </c>
      <c r="G18" s="37"/>
      <c r="H18" s="37"/>
      <c r="I18" s="37"/>
      <c r="J18" s="37"/>
      <c r="K18" s="52">
        <v>1</v>
      </c>
      <c r="L18" s="37"/>
    </row>
    <row r="19" spans="1:12" s="33" customFormat="1" ht="30" customHeight="1">
      <c r="A19" s="37"/>
      <c r="B19" s="43"/>
      <c r="C19" s="44"/>
      <c r="D19" s="37" t="s">
        <v>331</v>
      </c>
      <c r="E19" s="37"/>
      <c r="F19" s="47" t="s">
        <v>332</v>
      </c>
      <c r="G19" s="48"/>
      <c r="H19" s="48"/>
      <c r="I19" s="48"/>
      <c r="J19" s="53"/>
      <c r="K19" s="52">
        <v>1</v>
      </c>
      <c r="L19" s="37"/>
    </row>
    <row r="20" spans="1:12" s="33" customFormat="1" ht="61.5" customHeight="1">
      <c r="A20" s="37"/>
      <c r="B20" s="45"/>
      <c r="C20" s="46"/>
      <c r="D20" s="37" t="s">
        <v>333</v>
      </c>
      <c r="E20" s="37"/>
      <c r="F20" s="37" t="s">
        <v>334</v>
      </c>
      <c r="G20" s="37"/>
      <c r="H20" s="37"/>
      <c r="I20" s="37"/>
      <c r="J20" s="37"/>
      <c r="K20" s="52" t="s">
        <v>335</v>
      </c>
      <c r="L20" s="37"/>
    </row>
  </sheetData>
  <sheetProtection/>
  <mergeCells count="36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L13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workbookViewId="0" topLeftCell="A1">
      <selection activeCell="E26" sqref="E26"/>
    </sheetView>
  </sheetViews>
  <sheetFormatPr defaultColWidth="12" defaultRowHeight="11.25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4.16015625" style="8" customWidth="1"/>
    <col min="7" max="7" width="25.66015625" style="8" customWidth="1"/>
    <col min="8" max="8" width="8.83203125" style="8" customWidth="1"/>
    <col min="9" max="9" width="20.33203125" style="8" customWidth="1"/>
    <col min="10" max="10" width="9.16015625" style="8" customWidth="1"/>
    <col min="11" max="16384" width="12" style="8" customWidth="1"/>
  </cols>
  <sheetData>
    <row r="1" spans="1:10" s="8" customFormat="1" ht="20.25">
      <c r="A1" s="9" t="s">
        <v>336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8" customFormat="1" ht="18" customHeight="1">
      <c r="A3" s="11" t="s">
        <v>337</v>
      </c>
      <c r="B3" s="11" t="s">
        <v>338</v>
      </c>
      <c r="C3" s="11"/>
      <c r="D3" s="11"/>
      <c r="E3" s="11" t="s">
        <v>339</v>
      </c>
      <c r="F3" s="11"/>
      <c r="G3" s="11"/>
      <c r="H3" s="11"/>
      <c r="I3" s="11"/>
      <c r="J3" s="11"/>
    </row>
    <row r="4" spans="1:10" s="8" customFormat="1" ht="18" customHeight="1">
      <c r="A4" s="11"/>
      <c r="B4" s="11"/>
      <c r="C4" s="11"/>
      <c r="D4" s="11"/>
      <c r="E4" s="11" t="s">
        <v>321</v>
      </c>
      <c r="F4" s="11"/>
      <c r="G4" s="11" t="s">
        <v>328</v>
      </c>
      <c r="H4" s="11"/>
      <c r="I4" s="11" t="s">
        <v>340</v>
      </c>
      <c r="J4" s="11"/>
    </row>
    <row r="5" spans="1:10" s="8" customFormat="1" ht="32.25" customHeight="1">
      <c r="A5" s="11"/>
      <c r="B5" s="11" t="s">
        <v>341</v>
      </c>
      <c r="C5" s="11" t="s">
        <v>342</v>
      </c>
      <c r="D5" s="11" t="s">
        <v>343</v>
      </c>
      <c r="E5" s="11" t="s">
        <v>344</v>
      </c>
      <c r="F5" s="11" t="s">
        <v>319</v>
      </c>
      <c r="G5" s="11" t="s">
        <v>344</v>
      </c>
      <c r="H5" s="11" t="s">
        <v>319</v>
      </c>
      <c r="I5" s="11" t="s">
        <v>344</v>
      </c>
      <c r="J5" s="11" t="s">
        <v>319</v>
      </c>
    </row>
    <row r="6" spans="1:10" s="8" customFormat="1" ht="45" customHeight="1">
      <c r="A6" s="12" t="s">
        <v>345</v>
      </c>
      <c r="B6" s="13">
        <v>25</v>
      </c>
      <c r="C6" s="14">
        <v>25</v>
      </c>
      <c r="D6" s="15"/>
      <c r="E6" s="12"/>
      <c r="F6" s="12"/>
      <c r="G6" s="12"/>
      <c r="H6" s="12"/>
      <c r="I6" s="12"/>
      <c r="J6" s="12"/>
    </row>
    <row r="7" spans="1:10" s="8" customFormat="1" ht="21" customHeight="1">
      <c r="A7" s="12" t="s">
        <v>346</v>
      </c>
      <c r="B7" s="13">
        <v>25</v>
      </c>
      <c r="C7" s="13">
        <v>25</v>
      </c>
      <c r="D7" s="13"/>
      <c r="E7" s="16" t="s">
        <v>347</v>
      </c>
      <c r="F7" s="17" t="s">
        <v>348</v>
      </c>
      <c r="G7" s="18" t="s">
        <v>349</v>
      </c>
      <c r="H7" s="19"/>
      <c r="I7" s="18" t="s">
        <v>350</v>
      </c>
      <c r="J7" s="32" t="s">
        <v>351</v>
      </c>
    </row>
    <row r="8" spans="1:10" s="8" customFormat="1" ht="21" customHeight="1">
      <c r="A8" s="12"/>
      <c r="B8" s="13"/>
      <c r="C8" s="13"/>
      <c r="D8" s="13"/>
      <c r="E8" s="16" t="s">
        <v>352</v>
      </c>
      <c r="F8" s="20" t="s">
        <v>353</v>
      </c>
      <c r="G8" s="18" t="s">
        <v>354</v>
      </c>
      <c r="H8" s="21"/>
      <c r="I8" s="24"/>
      <c r="J8" s="21"/>
    </row>
    <row r="9" spans="1:10" s="8" customFormat="1" ht="21" customHeight="1">
      <c r="A9" s="12"/>
      <c r="B9" s="13"/>
      <c r="C9" s="13"/>
      <c r="D9" s="13"/>
      <c r="E9" s="22" t="s">
        <v>355</v>
      </c>
      <c r="F9" s="17" t="s">
        <v>356</v>
      </c>
      <c r="G9" s="18" t="s">
        <v>357</v>
      </c>
      <c r="H9" s="21"/>
      <c r="I9" s="24"/>
      <c r="J9" s="21"/>
    </row>
    <row r="10" spans="1:10" s="8" customFormat="1" ht="21" customHeight="1">
      <c r="A10" s="12"/>
      <c r="B10" s="13"/>
      <c r="C10" s="13"/>
      <c r="D10" s="13"/>
      <c r="E10" s="18" t="s">
        <v>358</v>
      </c>
      <c r="F10" s="23" t="s">
        <v>351</v>
      </c>
      <c r="G10" s="24"/>
      <c r="H10" s="21"/>
      <c r="I10" s="24"/>
      <c r="J10" s="21"/>
    </row>
    <row r="11" spans="1:10" s="8" customFormat="1" ht="29.25" customHeight="1">
      <c r="A11" s="25"/>
      <c r="B11" s="26"/>
      <c r="C11" s="26"/>
      <c r="D11" s="26"/>
      <c r="E11" s="27"/>
      <c r="F11" s="28"/>
      <c r="G11" s="27"/>
      <c r="H11" s="28"/>
      <c r="I11" s="29"/>
      <c r="J11" s="30"/>
    </row>
    <row r="12" spans="1:10" s="8" customFormat="1" ht="18" customHeight="1">
      <c r="A12" s="25"/>
      <c r="B12" s="26"/>
      <c r="C12" s="26"/>
      <c r="D12" s="26"/>
      <c r="E12" s="27"/>
      <c r="F12" s="28"/>
      <c r="G12" s="29"/>
      <c r="H12" s="30"/>
      <c r="I12" s="29"/>
      <c r="J12" s="30"/>
    </row>
    <row r="13" spans="1:10" s="8" customFormat="1" ht="18" customHeight="1">
      <c r="A13" s="25"/>
      <c r="B13" s="26"/>
      <c r="C13" s="26"/>
      <c r="D13" s="26"/>
      <c r="E13" s="27"/>
      <c r="F13" s="28"/>
      <c r="G13" s="29"/>
      <c r="H13" s="30"/>
      <c r="I13" s="29"/>
      <c r="J13" s="30"/>
    </row>
    <row r="14" spans="1:10" s="8" customFormat="1" ht="18" customHeight="1">
      <c r="A14" s="25"/>
      <c r="B14" s="26"/>
      <c r="C14" s="26"/>
      <c r="D14" s="26"/>
      <c r="E14" s="27"/>
      <c r="F14" s="28"/>
      <c r="G14" s="27"/>
      <c r="H14" s="28"/>
      <c r="I14" s="27"/>
      <c r="J14" s="28"/>
    </row>
    <row r="15" spans="1:10" s="8" customFormat="1" ht="18" customHeight="1">
      <c r="A15" s="25"/>
      <c r="B15" s="26"/>
      <c r="C15" s="26"/>
      <c r="D15" s="26"/>
      <c r="E15" s="27"/>
      <c r="F15" s="28"/>
      <c r="G15" s="29"/>
      <c r="H15" s="30"/>
      <c r="I15" s="29"/>
      <c r="J15" s="30"/>
    </row>
    <row r="16" spans="1:10" s="8" customFormat="1" ht="18" customHeight="1">
      <c r="A16" s="25"/>
      <c r="B16" s="26"/>
      <c r="C16" s="26"/>
      <c r="D16" s="26"/>
      <c r="E16" s="27"/>
      <c r="F16" s="28"/>
      <c r="G16" s="29"/>
      <c r="H16" s="30"/>
      <c r="I16" s="29"/>
      <c r="J16" s="30"/>
    </row>
    <row r="17" spans="1:10" s="8" customFormat="1" ht="18" customHeight="1">
      <c r="A17" s="25"/>
      <c r="B17" s="26"/>
      <c r="C17" s="26"/>
      <c r="D17" s="26"/>
      <c r="E17" s="27"/>
      <c r="F17" s="28"/>
      <c r="G17" s="29"/>
      <c r="H17" s="30"/>
      <c r="I17" s="29"/>
      <c r="J17" s="30"/>
    </row>
    <row r="18" spans="1:10" s="8" customFormat="1" ht="18" customHeight="1">
      <c r="A18" s="25"/>
      <c r="B18" s="26"/>
      <c r="C18" s="26"/>
      <c r="D18" s="26"/>
      <c r="E18" s="27"/>
      <c r="F18" s="28"/>
      <c r="G18" s="27"/>
      <c r="H18" s="28"/>
      <c r="I18" s="27"/>
      <c r="J18" s="28"/>
    </row>
    <row r="19" spans="1:10" s="8" customFormat="1" ht="18" customHeight="1">
      <c r="A19" s="25"/>
      <c r="B19" s="26"/>
      <c r="C19" s="26"/>
      <c r="D19" s="26"/>
      <c r="E19" s="27"/>
      <c r="F19" s="28"/>
      <c r="G19" s="29"/>
      <c r="H19" s="30"/>
      <c r="I19" s="29"/>
      <c r="J19" s="30"/>
    </row>
    <row r="20" spans="1:10" s="8" customFormat="1" ht="18" customHeight="1">
      <c r="A20" s="25"/>
      <c r="B20" s="26"/>
      <c r="C20" s="26"/>
      <c r="D20" s="26"/>
      <c r="E20" s="27"/>
      <c r="F20" s="28"/>
      <c r="G20" s="29"/>
      <c r="H20" s="30"/>
      <c r="I20" s="29"/>
      <c r="J20" s="30"/>
    </row>
    <row r="21" spans="1:10" s="8" customFormat="1" ht="18" customHeight="1">
      <c r="A21" s="25"/>
      <c r="B21" s="26"/>
      <c r="C21" s="26"/>
      <c r="D21" s="26"/>
      <c r="E21" s="27"/>
      <c r="F21" s="28"/>
      <c r="G21" s="29"/>
      <c r="H21" s="30"/>
      <c r="I21" s="29"/>
      <c r="J21" s="30"/>
    </row>
    <row r="22" spans="1:10" s="8" customFormat="1" ht="18" customHeight="1">
      <c r="A22" s="25"/>
      <c r="B22" s="26"/>
      <c r="C22" s="26"/>
      <c r="D22" s="26"/>
      <c r="E22" s="27"/>
      <c r="F22" s="28"/>
      <c r="G22" s="27"/>
      <c r="H22" s="28"/>
      <c r="I22" s="27"/>
      <c r="J22" s="28"/>
    </row>
    <row r="23" spans="1:10" s="8" customFormat="1" ht="18" customHeight="1">
      <c r="A23" s="31"/>
      <c r="B23" s="26"/>
      <c r="C23" s="26"/>
      <c r="D23" s="26"/>
      <c r="E23" s="27"/>
      <c r="F23" s="28"/>
      <c r="G23" s="27"/>
      <c r="H23" s="28"/>
      <c r="I23" s="27"/>
      <c r="J23" s="28"/>
    </row>
    <row r="24" spans="1:10" s="8" customFormat="1" ht="18" customHeight="1">
      <c r="A24" s="25"/>
      <c r="B24" s="26"/>
      <c r="C24" s="26"/>
      <c r="D24" s="26"/>
      <c r="E24" s="27"/>
      <c r="F24" s="28"/>
      <c r="G24" s="27"/>
      <c r="H24" s="28"/>
      <c r="I24" s="27"/>
      <c r="J24" s="28"/>
    </row>
    <row r="25" spans="1:10" s="8" customFormat="1" ht="18" customHeight="1">
      <c r="A25" s="25"/>
      <c r="B25" s="26"/>
      <c r="C25" s="26"/>
      <c r="D25" s="26"/>
      <c r="E25" s="27"/>
      <c r="F25" s="28"/>
      <c r="G25" s="29"/>
      <c r="H25" s="30"/>
      <c r="I25" s="29"/>
      <c r="J25" s="30"/>
    </row>
    <row r="26" spans="1:10" s="8" customFormat="1" ht="18" customHeight="1">
      <c r="A26" s="25"/>
      <c r="B26" s="26"/>
      <c r="C26" s="26"/>
      <c r="D26" s="26"/>
      <c r="E26" s="27"/>
      <c r="F26" s="28"/>
      <c r="G26" s="29"/>
      <c r="H26" s="30"/>
      <c r="I26" s="29"/>
      <c r="J26" s="30"/>
    </row>
    <row r="27" spans="1:10" s="8" customFormat="1" ht="18" customHeight="1">
      <c r="A27" s="25"/>
      <c r="B27" s="26"/>
      <c r="C27" s="26"/>
      <c r="D27" s="26"/>
      <c r="E27" s="27"/>
      <c r="F27" s="28"/>
      <c r="G27" s="27"/>
      <c r="H27" s="28"/>
      <c r="I27" s="27"/>
      <c r="J27" s="28"/>
    </row>
    <row r="28" spans="1:10" s="8" customFormat="1" ht="18" customHeight="1">
      <c r="A28" s="25"/>
      <c r="B28" s="26"/>
      <c r="C28" s="26"/>
      <c r="D28" s="26"/>
      <c r="E28" s="27"/>
      <c r="F28" s="28"/>
      <c r="G28" s="29"/>
      <c r="H28" s="30"/>
      <c r="I28" s="29"/>
      <c r="J28" s="30"/>
    </row>
    <row r="29" spans="1:10" s="8" customFormat="1" ht="18" customHeight="1">
      <c r="A29" s="25"/>
      <c r="B29" s="26"/>
      <c r="C29" s="26"/>
      <c r="D29" s="26"/>
      <c r="E29" s="27"/>
      <c r="F29" s="28"/>
      <c r="G29" s="27"/>
      <c r="H29" s="28"/>
      <c r="I29" s="27"/>
      <c r="J29" s="28"/>
    </row>
    <row r="30" spans="1:10" s="8" customFormat="1" ht="18" customHeight="1">
      <c r="A30" s="25"/>
      <c r="B30" s="26"/>
      <c r="C30" s="26"/>
      <c r="D30" s="26"/>
      <c r="E30" s="27"/>
      <c r="F30" s="28"/>
      <c r="G30" s="29"/>
      <c r="H30" s="30"/>
      <c r="I30" s="29"/>
      <c r="J30" s="30"/>
    </row>
    <row r="31" spans="1:10" s="8" customFormat="1" ht="18" customHeight="1">
      <c r="A31" s="25"/>
      <c r="B31" s="26"/>
      <c r="C31" s="26"/>
      <c r="D31" s="26"/>
      <c r="E31" s="27"/>
      <c r="F31" s="28"/>
      <c r="G31" s="27"/>
      <c r="H31" s="28"/>
      <c r="I31" s="27"/>
      <c r="J31" s="28"/>
    </row>
    <row r="32" spans="1:10" s="8" customFormat="1" ht="18" customHeight="1">
      <c r="A32" s="25"/>
      <c r="B32" s="26"/>
      <c r="C32" s="26"/>
      <c r="D32" s="26"/>
      <c r="E32" s="27"/>
      <c r="F32" s="28"/>
      <c r="G32" s="29"/>
      <c r="H32" s="30"/>
      <c r="I32" s="29"/>
      <c r="J32" s="30"/>
    </row>
    <row r="33" spans="1:10" s="8" customFormat="1" ht="18" customHeight="1">
      <c r="A33" s="25"/>
      <c r="B33" s="26"/>
      <c r="C33" s="26"/>
      <c r="D33" s="26"/>
      <c r="E33" s="27"/>
      <c r="F33" s="28"/>
      <c r="G33" s="27"/>
      <c r="H33" s="28"/>
      <c r="I33" s="27"/>
      <c r="J33" s="28"/>
    </row>
    <row r="34" spans="1:10" s="8" customFormat="1" ht="18" customHeight="1">
      <c r="A34" s="25"/>
      <c r="B34" s="26"/>
      <c r="C34" s="26"/>
      <c r="D34" s="26"/>
      <c r="E34" s="27"/>
      <c r="F34" s="28"/>
      <c r="G34" s="29"/>
      <c r="H34" s="30"/>
      <c r="I34" s="29"/>
      <c r="J34" s="30"/>
    </row>
    <row r="35" spans="1:10" s="8" customFormat="1" ht="18" customHeight="1">
      <c r="A35" s="25"/>
      <c r="B35" s="26"/>
      <c r="C35" s="26"/>
      <c r="D35" s="26"/>
      <c r="E35" s="27"/>
      <c r="F35" s="28"/>
      <c r="G35" s="27"/>
      <c r="H35" s="28"/>
      <c r="I35" s="27"/>
      <c r="J35" s="28"/>
    </row>
    <row r="36" spans="1:10" s="8" customFormat="1" ht="18" customHeight="1">
      <c r="A36" s="25"/>
      <c r="B36" s="26"/>
      <c r="C36" s="26"/>
      <c r="D36" s="26"/>
      <c r="E36" s="27"/>
      <c r="F36" s="28"/>
      <c r="G36" s="29"/>
      <c r="H36" s="30"/>
      <c r="I36" s="29"/>
      <c r="J36" s="30"/>
    </row>
    <row r="37" spans="1:10" s="8" customFormat="1" ht="18" customHeight="1">
      <c r="A37" s="25"/>
      <c r="B37" s="26"/>
      <c r="C37" s="26"/>
      <c r="D37" s="26"/>
      <c r="E37" s="27"/>
      <c r="F37" s="28"/>
      <c r="G37" s="27"/>
      <c r="H37" s="28"/>
      <c r="I37" s="27"/>
      <c r="J37" s="28"/>
    </row>
    <row r="38" spans="1:10" s="8" customFormat="1" ht="18" customHeight="1">
      <c r="A38" s="25"/>
      <c r="B38" s="26"/>
      <c r="C38" s="26"/>
      <c r="D38" s="26"/>
      <c r="E38" s="27"/>
      <c r="F38" s="28"/>
      <c r="G38" s="27"/>
      <c r="H38" s="28"/>
      <c r="I38" s="29"/>
      <c r="J38" s="30"/>
    </row>
    <row r="39" spans="1:10" s="8" customFormat="1" ht="18" customHeight="1">
      <c r="A39" s="25"/>
      <c r="B39" s="26"/>
      <c r="C39" s="26"/>
      <c r="D39" s="26"/>
      <c r="E39" s="27"/>
      <c r="F39" s="28"/>
      <c r="G39" s="29"/>
      <c r="H39" s="30"/>
      <c r="I39" s="29"/>
      <c r="J39" s="30"/>
    </row>
    <row r="40" spans="1:10" s="8" customFormat="1" ht="26.25" customHeight="1">
      <c r="A40" s="25"/>
      <c r="B40" s="26"/>
      <c r="C40" s="26"/>
      <c r="D40" s="26"/>
      <c r="E40" s="27"/>
      <c r="F40" s="28"/>
      <c r="G40" s="27"/>
      <c r="H40" s="28"/>
      <c r="I40" s="27"/>
      <c r="J40" s="28"/>
    </row>
    <row r="41" spans="1:10" s="8" customFormat="1" ht="18" customHeight="1">
      <c r="A41" s="31"/>
      <c r="B41" s="26"/>
      <c r="C41" s="26"/>
      <c r="D41" s="26"/>
      <c r="E41" s="27"/>
      <c r="F41" s="28"/>
      <c r="G41" s="27"/>
      <c r="H41" s="28"/>
      <c r="I41" s="27"/>
      <c r="J41" s="28"/>
    </row>
    <row r="42" spans="1:10" s="8" customFormat="1" ht="18" customHeight="1">
      <c r="A42" s="25"/>
      <c r="B42" s="26"/>
      <c r="C42" s="26"/>
      <c r="D42" s="26"/>
      <c r="E42" s="27"/>
      <c r="F42" s="28"/>
      <c r="G42" s="27"/>
      <c r="H42" s="28"/>
      <c r="I42" s="27"/>
      <c r="J42" s="28"/>
    </row>
    <row r="43" spans="1:10" s="8" customFormat="1" ht="18" customHeight="1">
      <c r="A43" s="25"/>
      <c r="B43" s="26"/>
      <c r="C43" s="26"/>
      <c r="D43" s="26"/>
      <c r="E43" s="27"/>
      <c r="F43" s="28"/>
      <c r="G43" s="29"/>
      <c r="H43" s="30"/>
      <c r="I43" s="29"/>
      <c r="J43" s="30"/>
    </row>
    <row r="44" spans="1:10" s="8" customFormat="1" ht="18" customHeight="1">
      <c r="A44" s="25"/>
      <c r="B44" s="26"/>
      <c r="C44" s="26"/>
      <c r="D44" s="26"/>
      <c r="E44" s="27"/>
      <c r="F44" s="28"/>
      <c r="G44" s="29"/>
      <c r="H44" s="30"/>
      <c r="I44" s="29"/>
      <c r="J44" s="30"/>
    </row>
    <row r="45" spans="1:10" s="8" customFormat="1" ht="18" customHeight="1">
      <c r="A45" s="31"/>
      <c r="B45" s="26"/>
      <c r="C45" s="26"/>
      <c r="D45" s="26"/>
      <c r="E45" s="27"/>
      <c r="F45" s="28"/>
      <c r="G45" s="27"/>
      <c r="H45" s="28"/>
      <c r="I45" s="27"/>
      <c r="J45" s="28"/>
    </row>
    <row r="46" spans="1:10" s="8" customFormat="1" ht="18" customHeight="1">
      <c r="A46" s="25"/>
      <c r="B46" s="26"/>
      <c r="C46" s="26"/>
      <c r="D46" s="26"/>
      <c r="E46" s="27"/>
      <c r="F46" s="28"/>
      <c r="G46" s="27"/>
      <c r="H46" s="28"/>
      <c r="I46" s="27"/>
      <c r="J46" s="28"/>
    </row>
    <row r="47" spans="1:10" s="8" customFormat="1" ht="18" customHeight="1">
      <c r="A47" s="25"/>
      <c r="B47" s="26"/>
      <c r="C47" s="26"/>
      <c r="D47" s="26"/>
      <c r="E47" s="27"/>
      <c r="F47" s="28"/>
      <c r="G47" s="27"/>
      <c r="H47" s="28"/>
      <c r="I47" s="29"/>
      <c r="J47" s="30"/>
    </row>
    <row r="48" spans="1:10" s="8" customFormat="1" ht="18" customHeight="1">
      <c r="A48" s="25"/>
      <c r="B48" s="26"/>
      <c r="C48" s="26"/>
      <c r="D48" s="26"/>
      <c r="E48" s="27"/>
      <c r="F48" s="28"/>
      <c r="G48" s="29"/>
      <c r="H48" s="30"/>
      <c r="I48" s="29"/>
      <c r="J48" s="30"/>
    </row>
    <row r="49" spans="1:10" s="8" customFormat="1" ht="18" customHeight="1">
      <c r="A49" s="25"/>
      <c r="B49" s="26"/>
      <c r="C49" s="26"/>
      <c r="D49" s="26"/>
      <c r="E49" s="27"/>
      <c r="F49" s="28"/>
      <c r="G49" s="29"/>
      <c r="H49" s="30"/>
      <c r="I49" s="29"/>
      <c r="J49" s="30"/>
    </row>
  </sheetData>
  <sheetProtection/>
  <mergeCells count="59">
    <mergeCell ref="A1:J1"/>
    <mergeCell ref="E3:J3"/>
    <mergeCell ref="E4:F4"/>
    <mergeCell ref="G4:H4"/>
    <mergeCell ref="I4:J4"/>
    <mergeCell ref="A3:A5"/>
    <mergeCell ref="A7:A10"/>
    <mergeCell ref="A11:A13"/>
    <mergeCell ref="A14:A17"/>
    <mergeCell ref="A18:A21"/>
    <mergeCell ref="A24:A26"/>
    <mergeCell ref="A27:A28"/>
    <mergeCell ref="A29:A30"/>
    <mergeCell ref="A31:A32"/>
    <mergeCell ref="A33:A34"/>
    <mergeCell ref="A35:A36"/>
    <mergeCell ref="A37:A39"/>
    <mergeCell ref="A42:A44"/>
    <mergeCell ref="A46:A49"/>
    <mergeCell ref="B7:B10"/>
    <mergeCell ref="B11:B13"/>
    <mergeCell ref="B14:B17"/>
    <mergeCell ref="B18:B21"/>
    <mergeCell ref="B24:B26"/>
    <mergeCell ref="B27:B28"/>
    <mergeCell ref="B29:B30"/>
    <mergeCell ref="B31:B32"/>
    <mergeCell ref="B33:B34"/>
    <mergeCell ref="B35:B36"/>
    <mergeCell ref="B37:B39"/>
    <mergeCell ref="B42:B44"/>
    <mergeCell ref="B46:B49"/>
    <mergeCell ref="C7:C10"/>
    <mergeCell ref="C11:C13"/>
    <mergeCell ref="C14:C17"/>
    <mergeCell ref="C18:C21"/>
    <mergeCell ref="C24:C26"/>
    <mergeCell ref="C27:C28"/>
    <mergeCell ref="C29:C30"/>
    <mergeCell ref="C31:C32"/>
    <mergeCell ref="C33:C34"/>
    <mergeCell ref="C35:C36"/>
    <mergeCell ref="C37:C39"/>
    <mergeCell ref="C42:C44"/>
    <mergeCell ref="C46:C49"/>
    <mergeCell ref="D7:D10"/>
    <mergeCell ref="D11:D13"/>
    <mergeCell ref="D14:D17"/>
    <mergeCell ref="D18:D21"/>
    <mergeCell ref="D24:D26"/>
    <mergeCell ref="D27:D28"/>
    <mergeCell ref="D29:D30"/>
    <mergeCell ref="D31:D32"/>
    <mergeCell ref="D33:D34"/>
    <mergeCell ref="D35:D36"/>
    <mergeCell ref="D37:D39"/>
    <mergeCell ref="D42:D44"/>
    <mergeCell ref="D46:D49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K6" sqref="I5:K6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359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360</v>
      </c>
      <c r="B4" s="5"/>
      <c r="C4" s="4"/>
    </row>
    <row r="5" spans="1:3" ht="33" customHeight="1">
      <c r="A5" s="6" t="s">
        <v>361</v>
      </c>
      <c r="B5" s="7" t="s">
        <v>362</v>
      </c>
      <c r="C5" s="7" t="s">
        <v>363</v>
      </c>
    </row>
    <row r="6" spans="1:3" ht="33" customHeight="1">
      <c r="A6" s="6" t="s">
        <v>364</v>
      </c>
      <c r="B6" s="7"/>
      <c r="C6" s="6"/>
    </row>
    <row r="7" spans="1:3" ht="33" customHeight="1">
      <c r="A7" s="6" t="s">
        <v>365</v>
      </c>
      <c r="B7" s="7"/>
      <c r="C7" s="6"/>
    </row>
    <row r="8" spans="1:3" ht="33" customHeight="1">
      <c r="A8" s="6" t="s">
        <v>366</v>
      </c>
      <c r="B8" s="7"/>
      <c r="C8" s="6"/>
    </row>
    <row r="9" spans="1:3" ht="33" customHeight="1">
      <c r="A9" s="6" t="s">
        <v>367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368</v>
      </c>
      <c r="B11" s="7"/>
      <c r="C11" s="6"/>
    </row>
    <row r="12" spans="1:3" ht="33" customHeight="1">
      <c r="A12" s="6" t="s">
        <v>369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I15" sqref="I15"/>
    </sheetView>
  </sheetViews>
  <sheetFormatPr defaultColWidth="9.16015625" defaultRowHeight="11.25"/>
  <cols>
    <col min="1" max="1" width="41.16015625" style="207" customWidth="1"/>
    <col min="2" max="2" width="13.5" style="207" customWidth="1"/>
    <col min="3" max="3" width="24.83203125" style="207" customWidth="1"/>
    <col min="4" max="5" width="14" style="207" customWidth="1"/>
    <col min="6" max="6" width="11.33203125" style="207" customWidth="1"/>
    <col min="7" max="7" width="11.16015625" style="207" customWidth="1"/>
    <col min="8" max="9" width="14" style="207" customWidth="1"/>
    <col min="10" max="10" width="11.66015625" style="207" customWidth="1"/>
    <col min="11" max="11" width="14.33203125" style="207" customWidth="1"/>
    <col min="12" max="14" width="14" style="207" customWidth="1"/>
    <col min="15" max="15" width="12" style="207" customWidth="1"/>
    <col min="16" max="16" width="9.83203125" style="207" customWidth="1"/>
    <col min="17" max="17" width="12" style="207" customWidth="1"/>
    <col min="18" max="18" width="11" style="207" customWidth="1"/>
    <col min="19" max="16384" width="9.16015625" style="207" customWidth="1"/>
  </cols>
  <sheetData>
    <row r="1" spans="1:255" ht="24.75" customHeight="1">
      <c r="A1" s="208"/>
      <c r="B1" s="209"/>
      <c r="C1" s="209"/>
      <c r="D1" s="209"/>
      <c r="E1" s="209"/>
      <c r="F1" s="209"/>
      <c r="G1" s="209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09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246"/>
      <c r="FL1" s="246"/>
      <c r="FM1" s="246"/>
      <c r="FN1" s="246"/>
      <c r="FO1" s="246"/>
      <c r="FP1" s="246"/>
      <c r="FQ1" s="246"/>
      <c r="FR1" s="246"/>
      <c r="FS1" s="246"/>
      <c r="FT1" s="246"/>
      <c r="FU1" s="246"/>
      <c r="FV1" s="246"/>
      <c r="FW1" s="246"/>
      <c r="FX1" s="246"/>
      <c r="FY1" s="246"/>
      <c r="FZ1" s="246"/>
      <c r="GA1" s="246"/>
      <c r="GB1" s="246"/>
      <c r="GC1" s="246"/>
      <c r="GD1" s="246"/>
      <c r="GE1" s="246"/>
      <c r="GF1" s="246"/>
      <c r="GG1" s="246"/>
      <c r="GH1" s="246"/>
      <c r="GI1" s="246"/>
      <c r="GJ1" s="246"/>
      <c r="GK1" s="246"/>
      <c r="GL1" s="246"/>
      <c r="GM1" s="246"/>
      <c r="GN1" s="246"/>
      <c r="GO1" s="246"/>
      <c r="GP1" s="246"/>
      <c r="GQ1" s="246"/>
      <c r="GR1" s="246"/>
      <c r="GS1" s="246"/>
      <c r="GT1" s="246"/>
      <c r="GU1" s="246"/>
      <c r="GV1" s="246"/>
      <c r="GW1" s="246"/>
      <c r="GX1" s="246"/>
      <c r="GY1" s="246"/>
      <c r="GZ1" s="246"/>
      <c r="HA1" s="246"/>
      <c r="HB1" s="246"/>
      <c r="HC1" s="246"/>
      <c r="HD1" s="246"/>
      <c r="HE1" s="246"/>
      <c r="HF1" s="246"/>
      <c r="HG1" s="246"/>
      <c r="HH1" s="246"/>
      <c r="HI1" s="246"/>
      <c r="HJ1" s="246"/>
      <c r="HK1" s="246"/>
      <c r="HL1" s="246"/>
      <c r="HM1" s="246"/>
      <c r="HN1" s="246"/>
      <c r="HO1" s="246"/>
      <c r="HP1" s="246"/>
      <c r="HQ1" s="246"/>
      <c r="HR1" s="246"/>
      <c r="HS1" s="246"/>
      <c r="HT1" s="246"/>
      <c r="HU1" s="246"/>
      <c r="HV1" s="246"/>
      <c r="HW1" s="246"/>
      <c r="HX1" s="246"/>
      <c r="HY1" s="246"/>
      <c r="HZ1" s="246"/>
      <c r="IA1" s="246"/>
      <c r="IB1" s="246"/>
      <c r="IC1" s="246"/>
      <c r="ID1" s="246"/>
      <c r="IE1" s="246"/>
      <c r="IF1" s="246"/>
      <c r="IG1" s="246"/>
      <c r="IH1" s="246"/>
      <c r="II1" s="246"/>
      <c r="IJ1" s="246"/>
      <c r="IK1" s="246"/>
      <c r="IL1" s="246"/>
      <c r="IM1" s="246"/>
      <c r="IN1" s="246"/>
      <c r="IO1" s="246"/>
      <c r="IP1" s="246"/>
      <c r="IQ1" s="246"/>
      <c r="IR1" s="246"/>
      <c r="IS1" s="246"/>
      <c r="IT1" s="246"/>
      <c r="IU1" s="246"/>
    </row>
    <row r="2" spans="1:255" ht="24.75" customHeight="1">
      <c r="A2" s="211" t="s">
        <v>14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6"/>
      <c r="FO2" s="246"/>
      <c r="FP2" s="246"/>
      <c r="FQ2" s="246"/>
      <c r="FR2" s="246"/>
      <c r="FS2" s="246"/>
      <c r="FT2" s="246"/>
      <c r="FU2" s="246"/>
      <c r="FV2" s="246"/>
      <c r="FW2" s="246"/>
      <c r="FX2" s="246"/>
      <c r="FY2" s="246"/>
      <c r="FZ2" s="246"/>
      <c r="GA2" s="246"/>
      <c r="GB2" s="246"/>
      <c r="GC2" s="246"/>
      <c r="GD2" s="246"/>
      <c r="GE2" s="246"/>
      <c r="GF2" s="246"/>
      <c r="GG2" s="246"/>
      <c r="GH2" s="246"/>
      <c r="GI2" s="246"/>
      <c r="GJ2" s="246"/>
      <c r="GK2" s="246"/>
      <c r="GL2" s="246"/>
      <c r="GM2" s="246"/>
      <c r="GN2" s="246"/>
      <c r="GO2" s="246"/>
      <c r="GP2" s="246"/>
      <c r="GQ2" s="246"/>
      <c r="GR2" s="246"/>
      <c r="GS2" s="246"/>
      <c r="GT2" s="246"/>
      <c r="GU2" s="246"/>
      <c r="GV2" s="246"/>
      <c r="GW2" s="246"/>
      <c r="GX2" s="246"/>
      <c r="GY2" s="246"/>
      <c r="GZ2" s="246"/>
      <c r="HA2" s="246"/>
      <c r="HB2" s="246"/>
      <c r="HC2" s="246"/>
      <c r="HD2" s="246"/>
      <c r="HE2" s="246"/>
      <c r="HF2" s="246"/>
      <c r="HG2" s="246"/>
      <c r="HH2" s="246"/>
      <c r="HI2" s="246"/>
      <c r="HJ2" s="246"/>
      <c r="HK2" s="246"/>
      <c r="HL2" s="246"/>
      <c r="HM2" s="246"/>
      <c r="HN2" s="246"/>
      <c r="HO2" s="246"/>
      <c r="HP2" s="246"/>
      <c r="HQ2" s="246"/>
      <c r="HR2" s="246"/>
      <c r="HS2" s="246"/>
      <c r="HT2" s="246"/>
      <c r="HU2" s="246"/>
      <c r="HV2" s="246"/>
      <c r="HW2" s="246"/>
      <c r="HX2" s="246"/>
      <c r="HY2" s="246"/>
      <c r="HZ2" s="246"/>
      <c r="IA2" s="246"/>
      <c r="IB2" s="246"/>
      <c r="IC2" s="246"/>
      <c r="ID2" s="246"/>
      <c r="IE2" s="246"/>
      <c r="IF2" s="246"/>
      <c r="IG2" s="246"/>
      <c r="IH2" s="246"/>
      <c r="II2" s="246"/>
      <c r="IJ2" s="246"/>
      <c r="IK2" s="246"/>
      <c r="IL2" s="246"/>
      <c r="IM2" s="246"/>
      <c r="IN2" s="246"/>
      <c r="IO2" s="246"/>
      <c r="IP2" s="246"/>
      <c r="IQ2" s="246"/>
      <c r="IR2" s="246"/>
      <c r="IS2" s="246"/>
      <c r="IT2" s="246"/>
      <c r="IU2" s="246"/>
    </row>
    <row r="3" spans="1:255" ht="24.75" customHeight="1">
      <c r="A3" s="212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09" t="s">
        <v>15</v>
      </c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6"/>
      <c r="FN3" s="246"/>
      <c r="FO3" s="246"/>
      <c r="FP3" s="246"/>
      <c r="FQ3" s="246"/>
      <c r="FR3" s="246"/>
      <c r="FS3" s="246"/>
      <c r="FT3" s="246"/>
      <c r="FU3" s="246"/>
      <c r="FV3" s="246"/>
      <c r="FW3" s="246"/>
      <c r="FX3" s="246"/>
      <c r="FY3" s="246"/>
      <c r="FZ3" s="246"/>
      <c r="GA3" s="246"/>
      <c r="GB3" s="246"/>
      <c r="GC3" s="246"/>
      <c r="GD3" s="246"/>
      <c r="GE3" s="246"/>
      <c r="GF3" s="246"/>
      <c r="GG3" s="246"/>
      <c r="GH3" s="246"/>
      <c r="GI3" s="246"/>
      <c r="GJ3" s="246"/>
      <c r="GK3" s="246"/>
      <c r="GL3" s="246"/>
      <c r="GM3" s="246"/>
      <c r="GN3" s="246"/>
      <c r="GO3" s="246"/>
      <c r="GP3" s="246"/>
      <c r="GQ3" s="246"/>
      <c r="GR3" s="246"/>
      <c r="GS3" s="246"/>
      <c r="GT3" s="246"/>
      <c r="GU3" s="246"/>
      <c r="GV3" s="246"/>
      <c r="GW3" s="246"/>
      <c r="GX3" s="246"/>
      <c r="GY3" s="246"/>
      <c r="GZ3" s="246"/>
      <c r="HA3" s="246"/>
      <c r="HB3" s="246"/>
      <c r="HC3" s="246"/>
      <c r="HD3" s="246"/>
      <c r="HE3" s="246"/>
      <c r="HF3" s="246"/>
      <c r="HG3" s="246"/>
      <c r="HH3" s="246"/>
      <c r="HI3" s="246"/>
      <c r="HJ3" s="246"/>
      <c r="HK3" s="246"/>
      <c r="HL3" s="246"/>
      <c r="HM3" s="246"/>
      <c r="HN3" s="246"/>
      <c r="HO3" s="246"/>
      <c r="HP3" s="246"/>
      <c r="HQ3" s="246"/>
      <c r="HR3" s="246"/>
      <c r="HS3" s="246"/>
      <c r="HT3" s="246"/>
      <c r="HU3" s="246"/>
      <c r="HV3" s="246"/>
      <c r="HW3" s="246"/>
      <c r="HX3" s="246"/>
      <c r="HY3" s="246"/>
      <c r="HZ3" s="246"/>
      <c r="IA3" s="246"/>
      <c r="IB3" s="246"/>
      <c r="IC3" s="246"/>
      <c r="ID3" s="246"/>
      <c r="IE3" s="246"/>
      <c r="IF3" s="246"/>
      <c r="IG3" s="246"/>
      <c r="IH3" s="246"/>
      <c r="II3" s="246"/>
      <c r="IJ3" s="246"/>
      <c r="IK3" s="246"/>
      <c r="IL3" s="246"/>
      <c r="IM3" s="246"/>
      <c r="IN3" s="246"/>
      <c r="IO3" s="246"/>
      <c r="IP3" s="246"/>
      <c r="IQ3" s="246"/>
      <c r="IR3" s="246"/>
      <c r="IS3" s="246"/>
      <c r="IT3" s="246"/>
      <c r="IU3" s="246"/>
    </row>
    <row r="4" spans="1:255" ht="24.75" customHeight="1">
      <c r="A4" s="213" t="s">
        <v>16</v>
      </c>
      <c r="B4" s="213"/>
      <c r="C4" s="213" t="s">
        <v>17</v>
      </c>
      <c r="D4" s="214"/>
      <c r="E4" s="214"/>
      <c r="F4" s="214"/>
      <c r="G4" s="213"/>
      <c r="H4" s="213"/>
      <c r="I4" s="213"/>
      <c r="J4" s="213"/>
      <c r="K4" s="213"/>
      <c r="L4" s="243"/>
      <c r="M4" s="243"/>
      <c r="N4" s="243"/>
      <c r="O4" s="243"/>
      <c r="P4" s="243"/>
      <c r="Q4" s="243"/>
      <c r="R4" s="243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  <c r="IL4" s="246"/>
      <c r="IM4" s="246"/>
      <c r="IN4" s="246"/>
      <c r="IO4" s="246"/>
      <c r="IP4" s="246"/>
      <c r="IQ4" s="246"/>
      <c r="IR4" s="246"/>
      <c r="IS4" s="246"/>
      <c r="IT4" s="246"/>
      <c r="IU4" s="246"/>
    </row>
    <row r="5" spans="1:255" ht="24.75" customHeight="1">
      <c r="A5" s="215" t="s">
        <v>18</v>
      </c>
      <c r="B5" s="215" t="s">
        <v>19</v>
      </c>
      <c r="C5" s="215" t="s">
        <v>20</v>
      </c>
      <c r="D5" s="216" t="s">
        <v>21</v>
      </c>
      <c r="E5" s="217" t="s">
        <v>22</v>
      </c>
      <c r="F5" s="218" t="s">
        <v>23</v>
      </c>
      <c r="G5" s="219" t="s">
        <v>24</v>
      </c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46"/>
      <c r="FU5" s="246"/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246"/>
      <c r="HF5" s="246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  <c r="HY5" s="246"/>
      <c r="HZ5" s="246"/>
      <c r="IA5" s="246"/>
      <c r="IB5" s="246"/>
      <c r="IC5" s="246"/>
      <c r="ID5" s="246"/>
      <c r="IE5" s="246"/>
      <c r="IF5" s="246"/>
      <c r="IG5" s="246"/>
      <c r="IH5" s="246"/>
      <c r="II5" s="246"/>
      <c r="IJ5" s="246"/>
      <c r="IK5" s="246"/>
      <c r="IL5" s="246"/>
      <c r="IM5" s="246"/>
      <c r="IN5" s="246"/>
      <c r="IO5" s="246"/>
      <c r="IP5" s="246"/>
      <c r="IQ5" s="246"/>
      <c r="IR5" s="246"/>
      <c r="IS5" s="246"/>
      <c r="IT5" s="246"/>
      <c r="IU5" s="246"/>
    </row>
    <row r="6" spans="1:255" ht="41.25" customHeight="1">
      <c r="A6" s="215"/>
      <c r="B6" s="221"/>
      <c r="C6" s="215"/>
      <c r="D6" s="216"/>
      <c r="E6" s="222"/>
      <c r="F6" s="216"/>
      <c r="G6" s="223" t="s">
        <v>25</v>
      </c>
      <c r="H6" s="224" t="s">
        <v>26</v>
      </c>
      <c r="I6" s="244" t="s">
        <v>27</v>
      </c>
      <c r="J6" s="244" t="s">
        <v>28</v>
      </c>
      <c r="K6" s="244" t="s">
        <v>29</v>
      </c>
      <c r="L6" s="245" t="s">
        <v>30</v>
      </c>
      <c r="M6" s="244" t="s">
        <v>31</v>
      </c>
      <c r="N6" s="244" t="s">
        <v>32</v>
      </c>
      <c r="O6" s="244" t="s">
        <v>33</v>
      </c>
      <c r="P6" s="244" t="s">
        <v>34</v>
      </c>
      <c r="Q6" s="244" t="s">
        <v>35</v>
      </c>
      <c r="R6" s="247" t="s">
        <v>36</v>
      </c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6"/>
      <c r="FF6" s="246"/>
      <c r="FG6" s="246"/>
      <c r="FH6" s="246"/>
      <c r="FI6" s="246"/>
      <c r="FJ6" s="246"/>
      <c r="FK6" s="246"/>
      <c r="FL6" s="246"/>
      <c r="FM6" s="246"/>
      <c r="FN6" s="246"/>
      <c r="FO6" s="246"/>
      <c r="FP6" s="246"/>
      <c r="FQ6" s="246"/>
      <c r="FR6" s="246"/>
      <c r="FS6" s="246"/>
      <c r="FT6" s="246"/>
      <c r="FU6" s="246"/>
      <c r="FV6" s="246"/>
      <c r="FW6" s="246"/>
      <c r="FX6" s="246"/>
      <c r="FY6" s="246"/>
      <c r="FZ6" s="246"/>
      <c r="GA6" s="246"/>
      <c r="GB6" s="246"/>
      <c r="GC6" s="246"/>
      <c r="GD6" s="246"/>
      <c r="GE6" s="246"/>
      <c r="GF6" s="246"/>
      <c r="GG6" s="246"/>
      <c r="GH6" s="246"/>
      <c r="GI6" s="246"/>
      <c r="GJ6" s="246"/>
      <c r="GK6" s="246"/>
      <c r="GL6" s="246"/>
      <c r="GM6" s="246"/>
      <c r="GN6" s="246"/>
      <c r="GO6" s="246"/>
      <c r="GP6" s="246"/>
      <c r="GQ6" s="246"/>
      <c r="GR6" s="246"/>
      <c r="GS6" s="246"/>
      <c r="GT6" s="246"/>
      <c r="GU6" s="246"/>
      <c r="GV6" s="246"/>
      <c r="GW6" s="246"/>
      <c r="GX6" s="246"/>
      <c r="GY6" s="246"/>
      <c r="GZ6" s="246"/>
      <c r="HA6" s="246"/>
      <c r="HB6" s="246"/>
      <c r="HC6" s="246"/>
      <c r="HD6" s="246"/>
      <c r="HE6" s="246"/>
      <c r="HF6" s="246"/>
      <c r="HG6" s="246"/>
      <c r="HH6" s="246"/>
      <c r="HI6" s="246"/>
      <c r="HJ6" s="246"/>
      <c r="HK6" s="246"/>
      <c r="HL6" s="246"/>
      <c r="HM6" s="246"/>
      <c r="HN6" s="246"/>
      <c r="HO6" s="246"/>
      <c r="HP6" s="246"/>
      <c r="HQ6" s="246"/>
      <c r="HR6" s="246"/>
      <c r="HS6" s="246"/>
      <c r="HT6" s="246"/>
      <c r="HU6" s="246"/>
      <c r="HV6" s="246"/>
      <c r="HW6" s="246"/>
      <c r="HX6" s="246"/>
      <c r="HY6" s="246"/>
      <c r="HZ6" s="246"/>
      <c r="IA6" s="246"/>
      <c r="IB6" s="246"/>
      <c r="IC6" s="246"/>
      <c r="ID6" s="246"/>
      <c r="IE6" s="246"/>
      <c r="IF6" s="246"/>
      <c r="IG6" s="246"/>
      <c r="IH6" s="246"/>
      <c r="II6" s="246"/>
      <c r="IJ6" s="246"/>
      <c r="IK6" s="246"/>
      <c r="IL6" s="246"/>
      <c r="IM6" s="246"/>
      <c r="IN6" s="246"/>
      <c r="IO6" s="246"/>
      <c r="IP6" s="246"/>
      <c r="IQ6" s="246"/>
      <c r="IR6" s="246"/>
      <c r="IS6" s="246"/>
      <c r="IT6" s="246"/>
      <c r="IU6" s="246"/>
    </row>
    <row r="7" spans="1:255" s="206" customFormat="1" ht="24.75" customHeight="1">
      <c r="A7" s="225" t="s">
        <v>37</v>
      </c>
      <c r="B7" s="226">
        <f>D7+D11</f>
        <v>142.5</v>
      </c>
      <c r="C7" s="227" t="s">
        <v>38</v>
      </c>
      <c r="D7" s="226">
        <f>D8+D9+D10</f>
        <v>117.5</v>
      </c>
      <c r="E7" s="226"/>
      <c r="F7" s="226"/>
      <c r="G7" s="226">
        <f>SUM(G8:G10)</f>
        <v>117.5</v>
      </c>
      <c r="H7" s="226">
        <f aca="true" t="shared" si="0" ref="H7:R7">SUM(H8:H10)</f>
        <v>117.5</v>
      </c>
      <c r="I7" s="226">
        <f t="shared" si="0"/>
        <v>0</v>
      </c>
      <c r="J7" s="226">
        <f t="shared" si="0"/>
        <v>0</v>
      </c>
      <c r="K7" s="226">
        <f t="shared" si="0"/>
        <v>0</v>
      </c>
      <c r="L7" s="226">
        <f t="shared" si="0"/>
        <v>0</v>
      </c>
      <c r="M7" s="226">
        <f t="shared" si="0"/>
        <v>0</v>
      </c>
      <c r="N7" s="226">
        <f t="shared" si="0"/>
        <v>0</v>
      </c>
      <c r="O7" s="226">
        <f t="shared" si="0"/>
        <v>0</v>
      </c>
      <c r="P7" s="226">
        <f t="shared" si="0"/>
        <v>0</v>
      </c>
      <c r="Q7" s="226">
        <f t="shared" si="0"/>
        <v>0</v>
      </c>
      <c r="R7" s="226">
        <f t="shared" si="0"/>
        <v>0</v>
      </c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48"/>
      <c r="FQ7" s="248"/>
      <c r="FR7" s="248"/>
      <c r="FS7" s="248"/>
      <c r="FT7" s="248"/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8"/>
      <c r="GF7" s="248"/>
      <c r="GG7" s="248"/>
      <c r="GH7" s="248"/>
      <c r="GI7" s="248"/>
      <c r="GJ7" s="248"/>
      <c r="GK7" s="248"/>
      <c r="GL7" s="248"/>
      <c r="GM7" s="248"/>
      <c r="GN7" s="248"/>
      <c r="GO7" s="248"/>
      <c r="GP7" s="248"/>
      <c r="GQ7" s="248"/>
      <c r="GR7" s="248"/>
      <c r="GS7" s="248"/>
      <c r="GT7" s="248"/>
      <c r="GU7" s="248"/>
      <c r="GV7" s="248"/>
      <c r="GW7" s="248"/>
      <c r="GX7" s="248"/>
      <c r="GY7" s="248"/>
      <c r="GZ7" s="248"/>
      <c r="HA7" s="248"/>
      <c r="HB7" s="248"/>
      <c r="HC7" s="248"/>
      <c r="HD7" s="248"/>
      <c r="HE7" s="248"/>
      <c r="HF7" s="248"/>
      <c r="HG7" s="248"/>
      <c r="HH7" s="248"/>
      <c r="HI7" s="248"/>
      <c r="HJ7" s="248"/>
      <c r="HK7" s="248"/>
      <c r="HL7" s="248"/>
      <c r="HM7" s="248"/>
      <c r="HN7" s="248"/>
      <c r="HO7" s="248"/>
      <c r="HP7" s="248"/>
      <c r="HQ7" s="248"/>
      <c r="HR7" s="248"/>
      <c r="HS7" s="248"/>
      <c r="HT7" s="248"/>
      <c r="HU7" s="248"/>
      <c r="HV7" s="248"/>
      <c r="HW7" s="248"/>
      <c r="HX7" s="248"/>
      <c r="HY7" s="248"/>
      <c r="HZ7" s="248"/>
      <c r="IA7" s="248"/>
      <c r="IB7" s="248"/>
      <c r="IC7" s="248"/>
      <c r="ID7" s="248"/>
      <c r="IE7" s="248"/>
      <c r="IF7" s="248"/>
      <c r="IG7" s="248"/>
      <c r="IH7" s="248"/>
      <c r="II7" s="248"/>
      <c r="IJ7" s="248"/>
      <c r="IK7" s="248"/>
      <c r="IL7" s="248"/>
      <c r="IM7" s="248"/>
      <c r="IN7" s="248"/>
      <c r="IO7" s="248"/>
      <c r="IP7" s="248"/>
      <c r="IQ7" s="248"/>
      <c r="IR7" s="248"/>
      <c r="IS7" s="248"/>
      <c r="IT7" s="248"/>
      <c r="IU7" s="248"/>
    </row>
    <row r="8" spans="1:255" s="206" customFormat="1" ht="24.75" customHeight="1">
      <c r="A8" s="225" t="s">
        <v>39</v>
      </c>
      <c r="B8" s="226"/>
      <c r="C8" s="228" t="s">
        <v>40</v>
      </c>
      <c r="D8" s="226">
        <f>G8</f>
        <v>103</v>
      </c>
      <c r="E8" s="226"/>
      <c r="F8" s="226"/>
      <c r="G8" s="226">
        <f aca="true" t="shared" si="1" ref="G8:G12">SUM(H8:R8)</f>
        <v>103</v>
      </c>
      <c r="H8" s="226">
        <v>103</v>
      </c>
      <c r="I8" s="226"/>
      <c r="J8" s="226"/>
      <c r="K8" s="226"/>
      <c r="L8" s="226"/>
      <c r="M8" s="226"/>
      <c r="N8" s="226"/>
      <c r="O8" s="226"/>
      <c r="P8" s="226"/>
      <c r="Q8" s="226"/>
      <c r="R8" s="226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  <c r="HM8" s="248"/>
      <c r="HN8" s="248"/>
      <c r="HO8" s="248"/>
      <c r="HP8" s="248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48"/>
      <c r="IE8" s="248"/>
      <c r="IF8" s="248"/>
      <c r="IG8" s="248"/>
      <c r="IH8" s="248"/>
      <c r="II8" s="248"/>
      <c r="IJ8" s="248"/>
      <c r="IK8" s="248"/>
      <c r="IL8" s="248"/>
      <c r="IM8" s="248"/>
      <c r="IN8" s="248"/>
      <c r="IO8" s="248"/>
      <c r="IP8" s="248"/>
      <c r="IQ8" s="248"/>
      <c r="IR8" s="248"/>
      <c r="IS8" s="248"/>
      <c r="IT8" s="248"/>
      <c r="IU8" s="248"/>
    </row>
    <row r="9" spans="1:255" s="206" customFormat="1" ht="24.75" customHeight="1">
      <c r="A9" s="225" t="s">
        <v>41</v>
      </c>
      <c r="B9" s="226"/>
      <c r="C9" s="229" t="s">
        <v>42</v>
      </c>
      <c r="D9" s="226">
        <f>G9</f>
        <v>13.3</v>
      </c>
      <c r="E9" s="226"/>
      <c r="F9" s="226"/>
      <c r="G9" s="226">
        <f t="shared" si="1"/>
        <v>13.3</v>
      </c>
      <c r="H9" s="226">
        <v>13.3</v>
      </c>
      <c r="I9" s="226"/>
      <c r="J9" s="226"/>
      <c r="K9" s="226"/>
      <c r="L9" s="226"/>
      <c r="M9" s="226"/>
      <c r="N9" s="226"/>
      <c r="O9" s="226"/>
      <c r="P9" s="226"/>
      <c r="Q9" s="226"/>
      <c r="R9" s="226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8"/>
      <c r="GA9" s="248"/>
      <c r="GB9" s="248"/>
      <c r="GC9" s="248"/>
      <c r="GD9" s="248"/>
      <c r="GE9" s="248"/>
      <c r="GF9" s="248"/>
      <c r="GG9" s="248"/>
      <c r="GH9" s="248"/>
      <c r="GI9" s="248"/>
      <c r="GJ9" s="248"/>
      <c r="GK9" s="248"/>
      <c r="GL9" s="248"/>
      <c r="GM9" s="248"/>
      <c r="GN9" s="248"/>
      <c r="GO9" s="248"/>
      <c r="GP9" s="248"/>
      <c r="GQ9" s="248"/>
      <c r="GR9" s="248"/>
      <c r="GS9" s="248"/>
      <c r="GT9" s="248"/>
      <c r="GU9" s="248"/>
      <c r="GV9" s="248"/>
      <c r="GW9" s="248"/>
      <c r="GX9" s="248"/>
      <c r="GY9" s="248"/>
      <c r="GZ9" s="248"/>
      <c r="HA9" s="248"/>
      <c r="HB9" s="248"/>
      <c r="HC9" s="248"/>
      <c r="HD9" s="248"/>
      <c r="HE9" s="248"/>
      <c r="HF9" s="248"/>
      <c r="HG9" s="248"/>
      <c r="HH9" s="248"/>
      <c r="HI9" s="248"/>
      <c r="HJ9" s="248"/>
      <c r="HK9" s="248"/>
      <c r="HL9" s="248"/>
      <c r="HM9" s="248"/>
      <c r="HN9" s="248"/>
      <c r="HO9" s="248"/>
      <c r="HP9" s="248"/>
      <c r="HQ9" s="248"/>
      <c r="HR9" s="248"/>
      <c r="HS9" s="248"/>
      <c r="HT9" s="248"/>
      <c r="HU9" s="248"/>
      <c r="HV9" s="248"/>
      <c r="HW9" s="248"/>
      <c r="HX9" s="248"/>
      <c r="HY9" s="248"/>
      <c r="HZ9" s="248"/>
      <c r="IA9" s="248"/>
      <c r="IB9" s="248"/>
      <c r="IC9" s="248"/>
      <c r="ID9" s="248"/>
      <c r="IE9" s="248"/>
      <c r="IF9" s="248"/>
      <c r="IG9" s="248"/>
      <c r="IH9" s="248"/>
      <c r="II9" s="248"/>
      <c r="IJ9" s="248"/>
      <c r="IK9" s="248"/>
      <c r="IL9" s="248"/>
      <c r="IM9" s="248"/>
      <c r="IN9" s="248"/>
      <c r="IO9" s="248"/>
      <c r="IP9" s="248"/>
      <c r="IQ9" s="248"/>
      <c r="IR9" s="248"/>
      <c r="IS9" s="248"/>
      <c r="IT9" s="248"/>
      <c r="IU9" s="248"/>
    </row>
    <row r="10" spans="1:255" s="206" customFormat="1" ht="24.75" customHeight="1">
      <c r="A10" s="225" t="s">
        <v>43</v>
      </c>
      <c r="B10" s="226"/>
      <c r="C10" s="229" t="s">
        <v>44</v>
      </c>
      <c r="D10" s="226">
        <f>G10</f>
        <v>1.2</v>
      </c>
      <c r="E10" s="226"/>
      <c r="F10" s="226"/>
      <c r="G10" s="226">
        <f t="shared" si="1"/>
        <v>1.2</v>
      </c>
      <c r="H10" s="226">
        <v>1.2</v>
      </c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8"/>
      <c r="FK10" s="248"/>
      <c r="FL10" s="248"/>
      <c r="FM10" s="248"/>
      <c r="FN10" s="248"/>
      <c r="FO10" s="248"/>
      <c r="FP10" s="248"/>
      <c r="FQ10" s="248"/>
      <c r="FR10" s="248"/>
      <c r="FS10" s="248"/>
      <c r="FT10" s="248"/>
      <c r="FU10" s="248"/>
      <c r="FV10" s="248"/>
      <c r="FW10" s="248"/>
      <c r="FX10" s="248"/>
      <c r="FY10" s="248"/>
      <c r="FZ10" s="248"/>
      <c r="GA10" s="248"/>
      <c r="GB10" s="248"/>
      <c r="GC10" s="248"/>
      <c r="GD10" s="248"/>
      <c r="GE10" s="248"/>
      <c r="GF10" s="248"/>
      <c r="GG10" s="248"/>
      <c r="GH10" s="248"/>
      <c r="GI10" s="248"/>
      <c r="GJ10" s="248"/>
      <c r="GK10" s="248"/>
      <c r="GL10" s="248"/>
      <c r="GM10" s="248"/>
      <c r="GN10" s="248"/>
      <c r="GO10" s="248"/>
      <c r="GP10" s="248"/>
      <c r="GQ10" s="248"/>
      <c r="GR10" s="248"/>
      <c r="GS10" s="248"/>
      <c r="GT10" s="248"/>
      <c r="GU10" s="248"/>
      <c r="GV10" s="248"/>
      <c r="GW10" s="248"/>
      <c r="GX10" s="248"/>
      <c r="GY10" s="248"/>
      <c r="GZ10" s="248"/>
      <c r="HA10" s="248"/>
      <c r="HB10" s="248"/>
      <c r="HC10" s="248"/>
      <c r="HD10" s="248"/>
      <c r="HE10" s="248"/>
      <c r="HF10" s="248"/>
      <c r="HG10" s="248"/>
      <c r="HH10" s="248"/>
      <c r="HI10" s="248"/>
      <c r="HJ10" s="248"/>
      <c r="HK10" s="248"/>
      <c r="HL10" s="248"/>
      <c r="HM10" s="248"/>
      <c r="HN10" s="248"/>
      <c r="HO10" s="248"/>
      <c r="HP10" s="248"/>
      <c r="HQ10" s="248"/>
      <c r="HR10" s="248"/>
      <c r="HS10" s="248"/>
      <c r="HT10" s="248"/>
      <c r="HU10" s="248"/>
      <c r="HV10" s="248"/>
      <c r="HW10" s="248"/>
      <c r="HX10" s="248"/>
      <c r="HY10" s="248"/>
      <c r="HZ10" s="248"/>
      <c r="IA10" s="248"/>
      <c r="IB10" s="248"/>
      <c r="IC10" s="248"/>
      <c r="ID10" s="248"/>
      <c r="IE10" s="248"/>
      <c r="IF10" s="248"/>
      <c r="IG10" s="248"/>
      <c r="IH10" s="248"/>
      <c r="II10" s="248"/>
      <c r="IJ10" s="248"/>
      <c r="IK10" s="248"/>
      <c r="IL10" s="248"/>
      <c r="IM10" s="248"/>
      <c r="IN10" s="248"/>
      <c r="IO10" s="248"/>
      <c r="IP10" s="248"/>
      <c r="IQ10" s="248"/>
      <c r="IR10" s="248"/>
      <c r="IS10" s="248"/>
      <c r="IT10" s="248"/>
      <c r="IU10" s="248"/>
    </row>
    <row r="11" spans="1:255" s="206" customFormat="1" ht="24.75" customHeight="1">
      <c r="A11" s="225" t="s">
        <v>45</v>
      </c>
      <c r="B11" s="226"/>
      <c r="C11" s="229" t="s">
        <v>46</v>
      </c>
      <c r="D11" s="226">
        <f>D12+D13+D14</f>
        <v>25</v>
      </c>
      <c r="E11" s="226"/>
      <c r="F11" s="226"/>
      <c r="G11" s="226">
        <f>SUM(G12:G20)</f>
        <v>25</v>
      </c>
      <c r="H11" s="226">
        <f aca="true" t="shared" si="2" ref="H11:R11">SUM(H12:H20)</f>
        <v>25</v>
      </c>
      <c r="I11" s="226">
        <f t="shared" si="2"/>
        <v>0</v>
      </c>
      <c r="J11" s="226">
        <f t="shared" si="2"/>
        <v>0</v>
      </c>
      <c r="K11" s="226">
        <f t="shared" si="2"/>
        <v>0</v>
      </c>
      <c r="L11" s="226">
        <f t="shared" si="2"/>
        <v>0</v>
      </c>
      <c r="M11" s="226">
        <f t="shared" si="2"/>
        <v>0</v>
      </c>
      <c r="N11" s="226">
        <f t="shared" si="2"/>
        <v>0</v>
      </c>
      <c r="O11" s="226">
        <f t="shared" si="2"/>
        <v>0</v>
      </c>
      <c r="P11" s="226">
        <f t="shared" si="2"/>
        <v>0</v>
      </c>
      <c r="Q11" s="226">
        <f t="shared" si="2"/>
        <v>0</v>
      </c>
      <c r="R11" s="226">
        <f t="shared" si="2"/>
        <v>0</v>
      </c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48"/>
      <c r="FQ11" s="248"/>
      <c r="FR11" s="248"/>
      <c r="FS11" s="248"/>
      <c r="FT11" s="248"/>
      <c r="FU11" s="248"/>
      <c r="FV11" s="248"/>
      <c r="FW11" s="248"/>
      <c r="FX11" s="248"/>
      <c r="FY11" s="248"/>
      <c r="FZ11" s="248"/>
      <c r="GA11" s="248"/>
      <c r="GB11" s="248"/>
      <c r="GC11" s="248"/>
      <c r="GD11" s="248"/>
      <c r="GE11" s="248"/>
      <c r="GF11" s="248"/>
      <c r="GG11" s="248"/>
      <c r="GH11" s="248"/>
      <c r="GI11" s="248"/>
      <c r="GJ11" s="248"/>
      <c r="GK11" s="248"/>
      <c r="GL11" s="248"/>
      <c r="GM11" s="248"/>
      <c r="GN11" s="248"/>
      <c r="GO11" s="248"/>
      <c r="GP11" s="248"/>
      <c r="GQ11" s="248"/>
      <c r="GR11" s="248"/>
      <c r="GS11" s="248"/>
      <c r="GT11" s="248"/>
      <c r="GU11" s="248"/>
      <c r="GV11" s="248"/>
      <c r="GW11" s="248"/>
      <c r="GX11" s="248"/>
      <c r="GY11" s="248"/>
      <c r="GZ11" s="248"/>
      <c r="HA11" s="248"/>
      <c r="HB11" s="248"/>
      <c r="HC11" s="248"/>
      <c r="HD11" s="248"/>
      <c r="HE11" s="248"/>
      <c r="HF11" s="248"/>
      <c r="HG11" s="248"/>
      <c r="HH11" s="248"/>
      <c r="HI11" s="248"/>
      <c r="HJ11" s="248"/>
      <c r="HK11" s="248"/>
      <c r="HL11" s="248"/>
      <c r="HM11" s="248"/>
      <c r="HN11" s="248"/>
      <c r="HO11" s="248"/>
      <c r="HP11" s="248"/>
      <c r="HQ11" s="248"/>
      <c r="HR11" s="248"/>
      <c r="HS11" s="248"/>
      <c r="HT11" s="248"/>
      <c r="HU11" s="248"/>
      <c r="HV11" s="248"/>
      <c r="HW11" s="248"/>
      <c r="HX11" s="248"/>
      <c r="HY11" s="248"/>
      <c r="HZ11" s="248"/>
      <c r="IA11" s="248"/>
      <c r="IB11" s="248"/>
      <c r="IC11" s="248"/>
      <c r="ID11" s="248"/>
      <c r="IE11" s="248"/>
      <c r="IF11" s="248"/>
      <c r="IG11" s="248"/>
      <c r="IH11" s="248"/>
      <c r="II11" s="248"/>
      <c r="IJ11" s="248"/>
      <c r="IK11" s="248"/>
      <c r="IL11" s="248"/>
      <c r="IM11" s="248"/>
      <c r="IN11" s="248"/>
      <c r="IO11" s="248"/>
      <c r="IP11" s="248"/>
      <c r="IQ11" s="248"/>
      <c r="IR11" s="248"/>
      <c r="IS11" s="248"/>
      <c r="IT11" s="248"/>
      <c r="IU11" s="248"/>
    </row>
    <row r="12" spans="1:255" s="206" customFormat="1" ht="30" customHeight="1">
      <c r="A12" s="225" t="s">
        <v>47</v>
      </c>
      <c r="B12" s="226"/>
      <c r="C12" s="230" t="s">
        <v>48</v>
      </c>
      <c r="D12" s="226">
        <f aca="true" t="shared" si="3" ref="D12:D19">G12</f>
        <v>0</v>
      </c>
      <c r="E12" s="226"/>
      <c r="F12" s="231"/>
      <c r="G12" s="226">
        <f t="shared" si="1"/>
        <v>0</v>
      </c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48"/>
      <c r="FQ12" s="248"/>
      <c r="FR12" s="248"/>
      <c r="FS12" s="248"/>
      <c r="FT12" s="248"/>
      <c r="FU12" s="248"/>
      <c r="FV12" s="248"/>
      <c r="FW12" s="248"/>
      <c r="FX12" s="248"/>
      <c r="FY12" s="248"/>
      <c r="FZ12" s="248"/>
      <c r="GA12" s="248"/>
      <c r="GB12" s="248"/>
      <c r="GC12" s="248"/>
      <c r="GD12" s="248"/>
      <c r="GE12" s="248"/>
      <c r="GF12" s="248"/>
      <c r="GG12" s="248"/>
      <c r="GH12" s="248"/>
      <c r="GI12" s="248"/>
      <c r="GJ12" s="248"/>
      <c r="GK12" s="248"/>
      <c r="GL12" s="248"/>
      <c r="GM12" s="248"/>
      <c r="GN12" s="248"/>
      <c r="GO12" s="248"/>
      <c r="GP12" s="248"/>
      <c r="GQ12" s="248"/>
      <c r="GR12" s="248"/>
      <c r="GS12" s="248"/>
      <c r="GT12" s="248"/>
      <c r="GU12" s="248"/>
      <c r="GV12" s="248"/>
      <c r="GW12" s="248"/>
      <c r="GX12" s="248"/>
      <c r="GY12" s="248"/>
      <c r="GZ12" s="248"/>
      <c r="HA12" s="248"/>
      <c r="HB12" s="248"/>
      <c r="HC12" s="248"/>
      <c r="HD12" s="248"/>
      <c r="HE12" s="248"/>
      <c r="HF12" s="248"/>
      <c r="HG12" s="248"/>
      <c r="HH12" s="248"/>
      <c r="HI12" s="248"/>
      <c r="HJ12" s="248"/>
      <c r="HK12" s="248"/>
      <c r="HL12" s="248"/>
      <c r="HM12" s="248"/>
      <c r="HN12" s="248"/>
      <c r="HO12" s="248"/>
      <c r="HP12" s="248"/>
      <c r="HQ12" s="248"/>
      <c r="HR12" s="248"/>
      <c r="HS12" s="248"/>
      <c r="HT12" s="248"/>
      <c r="HU12" s="248"/>
      <c r="HV12" s="248"/>
      <c r="HW12" s="248"/>
      <c r="HX12" s="248"/>
      <c r="HY12" s="248"/>
      <c r="HZ12" s="248"/>
      <c r="IA12" s="248"/>
      <c r="IB12" s="248"/>
      <c r="IC12" s="248"/>
      <c r="ID12" s="248"/>
      <c r="IE12" s="248"/>
      <c r="IF12" s="248"/>
      <c r="IG12" s="248"/>
      <c r="IH12" s="248"/>
      <c r="II12" s="248"/>
      <c r="IJ12" s="248"/>
      <c r="IK12" s="248"/>
      <c r="IL12" s="248"/>
      <c r="IM12" s="248"/>
      <c r="IN12" s="248"/>
      <c r="IO12" s="248"/>
      <c r="IP12" s="248"/>
      <c r="IQ12" s="248"/>
      <c r="IR12" s="248"/>
      <c r="IS12" s="248"/>
      <c r="IT12" s="248"/>
      <c r="IU12" s="248"/>
    </row>
    <row r="13" spans="1:255" s="206" customFormat="1" ht="24.75" customHeight="1">
      <c r="A13" s="225" t="s">
        <v>49</v>
      </c>
      <c r="B13" s="226"/>
      <c r="C13" s="232" t="s">
        <v>50</v>
      </c>
      <c r="D13" s="226">
        <f t="shared" si="3"/>
        <v>0</v>
      </c>
      <c r="E13" s="226"/>
      <c r="F13" s="226"/>
      <c r="G13" s="226">
        <f aca="true" t="shared" si="4" ref="G13:G20">SUM(H13:R13)</f>
        <v>0</v>
      </c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8"/>
      <c r="GC13" s="248"/>
      <c r="GD13" s="248"/>
      <c r="GE13" s="248"/>
      <c r="GF13" s="248"/>
      <c r="GG13" s="248"/>
      <c r="GH13" s="248"/>
      <c r="GI13" s="248"/>
      <c r="GJ13" s="248"/>
      <c r="GK13" s="248"/>
      <c r="GL13" s="248"/>
      <c r="GM13" s="248"/>
      <c r="GN13" s="248"/>
      <c r="GO13" s="248"/>
      <c r="GP13" s="248"/>
      <c r="GQ13" s="248"/>
      <c r="GR13" s="248"/>
      <c r="GS13" s="248"/>
      <c r="GT13" s="248"/>
      <c r="GU13" s="248"/>
      <c r="GV13" s="248"/>
      <c r="GW13" s="248"/>
      <c r="GX13" s="248"/>
      <c r="GY13" s="248"/>
      <c r="GZ13" s="248"/>
      <c r="HA13" s="248"/>
      <c r="HB13" s="248"/>
      <c r="HC13" s="248"/>
      <c r="HD13" s="248"/>
      <c r="HE13" s="248"/>
      <c r="HF13" s="248"/>
      <c r="HG13" s="248"/>
      <c r="HH13" s="248"/>
      <c r="HI13" s="248"/>
      <c r="HJ13" s="248"/>
      <c r="HK13" s="248"/>
      <c r="HL13" s="248"/>
      <c r="HM13" s="248"/>
      <c r="HN13" s="248"/>
      <c r="HO13" s="248"/>
      <c r="HP13" s="248"/>
      <c r="HQ13" s="248"/>
      <c r="HR13" s="248"/>
      <c r="HS13" s="248"/>
      <c r="HT13" s="248"/>
      <c r="HU13" s="248"/>
      <c r="HV13" s="248"/>
      <c r="HW13" s="248"/>
      <c r="HX13" s="248"/>
      <c r="HY13" s="248"/>
      <c r="HZ13" s="248"/>
      <c r="IA13" s="248"/>
      <c r="IB13" s="248"/>
      <c r="IC13" s="248"/>
      <c r="ID13" s="248"/>
      <c r="IE13" s="248"/>
      <c r="IF13" s="248"/>
      <c r="IG13" s="248"/>
      <c r="IH13" s="248"/>
      <c r="II13" s="248"/>
      <c r="IJ13" s="248"/>
      <c r="IK13" s="248"/>
      <c r="IL13" s="248"/>
      <c r="IM13" s="248"/>
      <c r="IN13" s="248"/>
      <c r="IO13" s="248"/>
      <c r="IP13" s="248"/>
      <c r="IQ13" s="248"/>
      <c r="IR13" s="248"/>
      <c r="IS13" s="248"/>
      <c r="IT13" s="248"/>
      <c r="IU13" s="248"/>
    </row>
    <row r="14" spans="1:255" s="206" customFormat="1" ht="28.5" customHeight="1">
      <c r="A14" s="225" t="s">
        <v>51</v>
      </c>
      <c r="B14" s="226"/>
      <c r="C14" s="232" t="s">
        <v>52</v>
      </c>
      <c r="D14" s="226">
        <f t="shared" si="3"/>
        <v>25</v>
      </c>
      <c r="E14" s="226"/>
      <c r="F14" s="226"/>
      <c r="G14" s="226">
        <f t="shared" si="4"/>
        <v>25</v>
      </c>
      <c r="H14" s="226">
        <v>25</v>
      </c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8"/>
      <c r="FL14" s="248"/>
      <c r="FM14" s="248"/>
      <c r="FN14" s="248"/>
      <c r="FO14" s="248"/>
      <c r="FP14" s="248"/>
      <c r="FQ14" s="248"/>
      <c r="FR14" s="248"/>
      <c r="FS14" s="248"/>
      <c r="FT14" s="248"/>
      <c r="FU14" s="248"/>
      <c r="FV14" s="248"/>
      <c r="FW14" s="248"/>
      <c r="FX14" s="248"/>
      <c r="FY14" s="248"/>
      <c r="FZ14" s="248"/>
      <c r="GA14" s="248"/>
      <c r="GB14" s="248"/>
      <c r="GC14" s="248"/>
      <c r="GD14" s="248"/>
      <c r="GE14" s="248"/>
      <c r="GF14" s="248"/>
      <c r="GG14" s="248"/>
      <c r="GH14" s="248"/>
      <c r="GI14" s="248"/>
      <c r="GJ14" s="248"/>
      <c r="GK14" s="248"/>
      <c r="GL14" s="248"/>
      <c r="GM14" s="248"/>
      <c r="GN14" s="248"/>
      <c r="GO14" s="248"/>
      <c r="GP14" s="248"/>
      <c r="GQ14" s="248"/>
      <c r="GR14" s="248"/>
      <c r="GS14" s="248"/>
      <c r="GT14" s="248"/>
      <c r="GU14" s="248"/>
      <c r="GV14" s="248"/>
      <c r="GW14" s="248"/>
      <c r="GX14" s="248"/>
      <c r="GY14" s="248"/>
      <c r="GZ14" s="248"/>
      <c r="HA14" s="248"/>
      <c r="HB14" s="248"/>
      <c r="HC14" s="248"/>
      <c r="HD14" s="248"/>
      <c r="HE14" s="248"/>
      <c r="HF14" s="248"/>
      <c r="HG14" s="248"/>
      <c r="HH14" s="248"/>
      <c r="HI14" s="248"/>
      <c r="HJ14" s="248"/>
      <c r="HK14" s="248"/>
      <c r="HL14" s="248"/>
      <c r="HM14" s="248"/>
      <c r="HN14" s="248"/>
      <c r="HO14" s="248"/>
      <c r="HP14" s="248"/>
      <c r="HQ14" s="248"/>
      <c r="HR14" s="248"/>
      <c r="HS14" s="248"/>
      <c r="HT14" s="248"/>
      <c r="HU14" s="248"/>
      <c r="HV14" s="248"/>
      <c r="HW14" s="248"/>
      <c r="HX14" s="248"/>
      <c r="HY14" s="248"/>
      <c r="HZ14" s="248"/>
      <c r="IA14" s="248"/>
      <c r="IB14" s="248"/>
      <c r="IC14" s="248"/>
      <c r="ID14" s="248"/>
      <c r="IE14" s="248"/>
      <c r="IF14" s="248"/>
      <c r="IG14" s="248"/>
      <c r="IH14" s="248"/>
      <c r="II14" s="248"/>
      <c r="IJ14" s="248"/>
      <c r="IK14" s="248"/>
      <c r="IL14" s="248"/>
      <c r="IM14" s="248"/>
      <c r="IN14" s="248"/>
      <c r="IO14" s="248"/>
      <c r="IP14" s="248"/>
      <c r="IQ14" s="248"/>
      <c r="IR14" s="248"/>
      <c r="IS14" s="248"/>
      <c r="IT14" s="248"/>
      <c r="IU14" s="248"/>
    </row>
    <row r="15" spans="1:255" s="206" customFormat="1" ht="24.75" customHeight="1">
      <c r="A15" s="233" t="s">
        <v>53</v>
      </c>
      <c r="B15" s="226"/>
      <c r="C15" s="232" t="s">
        <v>54</v>
      </c>
      <c r="D15" s="226">
        <f t="shared" si="3"/>
        <v>0</v>
      </c>
      <c r="E15" s="226"/>
      <c r="F15" s="226"/>
      <c r="G15" s="226">
        <f t="shared" si="4"/>
        <v>0</v>
      </c>
      <c r="H15" s="226">
        <v>0</v>
      </c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8"/>
      <c r="FL15" s="248"/>
      <c r="FM15" s="248"/>
      <c r="FN15" s="248"/>
      <c r="FO15" s="248"/>
      <c r="FP15" s="248"/>
      <c r="FQ15" s="248"/>
      <c r="FR15" s="248"/>
      <c r="FS15" s="248"/>
      <c r="FT15" s="248"/>
      <c r="FU15" s="248"/>
      <c r="FV15" s="248"/>
      <c r="FW15" s="248"/>
      <c r="FX15" s="248"/>
      <c r="FY15" s="248"/>
      <c r="FZ15" s="248"/>
      <c r="GA15" s="248"/>
      <c r="GB15" s="248"/>
      <c r="GC15" s="248"/>
      <c r="GD15" s="248"/>
      <c r="GE15" s="248"/>
      <c r="GF15" s="248"/>
      <c r="GG15" s="248"/>
      <c r="GH15" s="248"/>
      <c r="GI15" s="248"/>
      <c r="GJ15" s="248"/>
      <c r="GK15" s="248"/>
      <c r="GL15" s="248"/>
      <c r="GM15" s="248"/>
      <c r="GN15" s="248"/>
      <c r="GO15" s="248"/>
      <c r="GP15" s="248"/>
      <c r="GQ15" s="248"/>
      <c r="GR15" s="248"/>
      <c r="GS15" s="248"/>
      <c r="GT15" s="248"/>
      <c r="GU15" s="248"/>
      <c r="GV15" s="248"/>
      <c r="GW15" s="248"/>
      <c r="GX15" s="248"/>
      <c r="GY15" s="248"/>
      <c r="GZ15" s="248"/>
      <c r="HA15" s="248"/>
      <c r="HB15" s="248"/>
      <c r="HC15" s="248"/>
      <c r="HD15" s="248"/>
      <c r="HE15" s="248"/>
      <c r="HF15" s="248"/>
      <c r="HG15" s="248"/>
      <c r="HH15" s="248"/>
      <c r="HI15" s="248"/>
      <c r="HJ15" s="248"/>
      <c r="HK15" s="248"/>
      <c r="HL15" s="248"/>
      <c r="HM15" s="248"/>
      <c r="HN15" s="248"/>
      <c r="HO15" s="248"/>
      <c r="HP15" s="248"/>
      <c r="HQ15" s="248"/>
      <c r="HR15" s="248"/>
      <c r="HS15" s="248"/>
      <c r="HT15" s="248"/>
      <c r="HU15" s="248"/>
      <c r="HV15" s="248"/>
      <c r="HW15" s="248"/>
      <c r="HX15" s="248"/>
      <c r="HY15" s="248"/>
      <c r="HZ15" s="248"/>
      <c r="IA15" s="248"/>
      <c r="IB15" s="248"/>
      <c r="IC15" s="248"/>
      <c r="ID15" s="248"/>
      <c r="IE15" s="248"/>
      <c r="IF15" s="248"/>
      <c r="IG15" s="248"/>
      <c r="IH15" s="248"/>
      <c r="II15" s="248"/>
      <c r="IJ15" s="248"/>
      <c r="IK15" s="248"/>
      <c r="IL15" s="248"/>
      <c r="IM15" s="248"/>
      <c r="IN15" s="248"/>
      <c r="IO15" s="248"/>
      <c r="IP15" s="248"/>
      <c r="IQ15" s="248"/>
      <c r="IR15" s="248"/>
      <c r="IS15" s="248"/>
      <c r="IT15" s="248"/>
      <c r="IU15" s="248"/>
    </row>
    <row r="16" spans="1:255" s="206" customFormat="1" ht="24.75" customHeight="1">
      <c r="A16" s="234" t="s">
        <v>55</v>
      </c>
      <c r="B16" s="235"/>
      <c r="C16" s="236" t="s">
        <v>56</v>
      </c>
      <c r="D16" s="226">
        <f t="shared" si="3"/>
        <v>0</v>
      </c>
      <c r="E16" s="226"/>
      <c r="F16" s="226"/>
      <c r="G16" s="226">
        <f t="shared" si="4"/>
        <v>0</v>
      </c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8"/>
      <c r="FK16" s="248"/>
      <c r="FL16" s="248"/>
      <c r="FM16" s="248"/>
      <c r="FN16" s="248"/>
      <c r="FO16" s="248"/>
      <c r="FP16" s="248"/>
      <c r="FQ16" s="248"/>
      <c r="FR16" s="248"/>
      <c r="FS16" s="248"/>
      <c r="FT16" s="248"/>
      <c r="FU16" s="248"/>
      <c r="FV16" s="248"/>
      <c r="FW16" s="248"/>
      <c r="FX16" s="248"/>
      <c r="FY16" s="248"/>
      <c r="FZ16" s="248"/>
      <c r="GA16" s="248"/>
      <c r="GB16" s="248"/>
      <c r="GC16" s="248"/>
      <c r="GD16" s="248"/>
      <c r="GE16" s="248"/>
      <c r="GF16" s="248"/>
      <c r="GG16" s="248"/>
      <c r="GH16" s="248"/>
      <c r="GI16" s="248"/>
      <c r="GJ16" s="248"/>
      <c r="GK16" s="248"/>
      <c r="GL16" s="248"/>
      <c r="GM16" s="248"/>
      <c r="GN16" s="248"/>
      <c r="GO16" s="248"/>
      <c r="GP16" s="248"/>
      <c r="GQ16" s="248"/>
      <c r="GR16" s="248"/>
      <c r="GS16" s="248"/>
      <c r="GT16" s="248"/>
      <c r="GU16" s="248"/>
      <c r="GV16" s="248"/>
      <c r="GW16" s="248"/>
      <c r="GX16" s="248"/>
      <c r="GY16" s="248"/>
      <c r="GZ16" s="248"/>
      <c r="HA16" s="248"/>
      <c r="HB16" s="248"/>
      <c r="HC16" s="248"/>
      <c r="HD16" s="248"/>
      <c r="HE16" s="248"/>
      <c r="HF16" s="248"/>
      <c r="HG16" s="248"/>
      <c r="HH16" s="248"/>
      <c r="HI16" s="248"/>
      <c r="HJ16" s="248"/>
      <c r="HK16" s="248"/>
      <c r="HL16" s="248"/>
      <c r="HM16" s="248"/>
      <c r="HN16" s="248"/>
      <c r="HO16" s="248"/>
      <c r="HP16" s="248"/>
      <c r="HQ16" s="248"/>
      <c r="HR16" s="248"/>
      <c r="HS16" s="248"/>
      <c r="HT16" s="248"/>
      <c r="HU16" s="248"/>
      <c r="HV16" s="248"/>
      <c r="HW16" s="248"/>
      <c r="HX16" s="248"/>
      <c r="HY16" s="248"/>
      <c r="HZ16" s="248"/>
      <c r="IA16" s="248"/>
      <c r="IB16" s="248"/>
      <c r="IC16" s="248"/>
      <c r="ID16" s="248"/>
      <c r="IE16" s="248"/>
      <c r="IF16" s="248"/>
      <c r="IG16" s="248"/>
      <c r="IH16" s="248"/>
      <c r="II16" s="248"/>
      <c r="IJ16" s="248"/>
      <c r="IK16" s="248"/>
      <c r="IL16" s="248"/>
      <c r="IM16" s="248"/>
      <c r="IN16" s="248"/>
      <c r="IO16" s="248"/>
      <c r="IP16" s="248"/>
      <c r="IQ16" s="248"/>
      <c r="IR16" s="248"/>
      <c r="IS16" s="248"/>
      <c r="IT16" s="248"/>
      <c r="IU16" s="248"/>
    </row>
    <row r="17" spans="1:255" s="206" customFormat="1" ht="24.75" customHeight="1">
      <c r="A17" s="237" t="s">
        <v>57</v>
      </c>
      <c r="B17" s="235"/>
      <c r="C17" s="236" t="s">
        <v>58</v>
      </c>
      <c r="D17" s="226">
        <f t="shared" si="3"/>
        <v>0</v>
      </c>
      <c r="E17" s="226"/>
      <c r="F17" s="226"/>
      <c r="G17" s="226">
        <f t="shared" si="4"/>
        <v>0</v>
      </c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8"/>
      <c r="FH17" s="248"/>
      <c r="FI17" s="248"/>
      <c r="FJ17" s="248"/>
      <c r="FK17" s="248"/>
      <c r="FL17" s="248"/>
      <c r="FM17" s="248"/>
      <c r="FN17" s="248"/>
      <c r="FO17" s="248"/>
      <c r="FP17" s="248"/>
      <c r="FQ17" s="248"/>
      <c r="FR17" s="248"/>
      <c r="FS17" s="248"/>
      <c r="FT17" s="248"/>
      <c r="FU17" s="248"/>
      <c r="FV17" s="248"/>
      <c r="FW17" s="248"/>
      <c r="FX17" s="248"/>
      <c r="FY17" s="248"/>
      <c r="FZ17" s="248"/>
      <c r="GA17" s="248"/>
      <c r="GB17" s="248"/>
      <c r="GC17" s="248"/>
      <c r="GD17" s="248"/>
      <c r="GE17" s="248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8"/>
      <c r="GQ17" s="248"/>
      <c r="GR17" s="248"/>
      <c r="GS17" s="248"/>
      <c r="GT17" s="248"/>
      <c r="GU17" s="248"/>
      <c r="GV17" s="248"/>
      <c r="GW17" s="248"/>
      <c r="GX17" s="248"/>
      <c r="GY17" s="248"/>
      <c r="GZ17" s="248"/>
      <c r="HA17" s="248"/>
      <c r="HB17" s="248"/>
      <c r="HC17" s="248"/>
      <c r="HD17" s="248"/>
      <c r="HE17" s="248"/>
      <c r="HF17" s="248"/>
      <c r="HG17" s="248"/>
      <c r="HH17" s="248"/>
      <c r="HI17" s="248"/>
      <c r="HJ17" s="248"/>
      <c r="HK17" s="248"/>
      <c r="HL17" s="248"/>
      <c r="HM17" s="248"/>
      <c r="HN17" s="248"/>
      <c r="HO17" s="248"/>
      <c r="HP17" s="248"/>
      <c r="HQ17" s="248"/>
      <c r="HR17" s="248"/>
      <c r="HS17" s="248"/>
      <c r="HT17" s="248"/>
      <c r="HU17" s="248"/>
      <c r="HV17" s="248"/>
      <c r="HW17" s="248"/>
      <c r="HX17" s="248"/>
      <c r="HY17" s="248"/>
      <c r="HZ17" s="248"/>
      <c r="IA17" s="248"/>
      <c r="IB17" s="248"/>
      <c r="IC17" s="248"/>
      <c r="ID17" s="248"/>
      <c r="IE17" s="248"/>
      <c r="IF17" s="248"/>
      <c r="IG17" s="248"/>
      <c r="IH17" s="248"/>
      <c r="II17" s="248"/>
      <c r="IJ17" s="248"/>
      <c r="IK17" s="248"/>
      <c r="IL17" s="248"/>
      <c r="IM17" s="248"/>
      <c r="IN17" s="248"/>
      <c r="IO17" s="248"/>
      <c r="IP17" s="248"/>
      <c r="IQ17" s="248"/>
      <c r="IR17" s="248"/>
      <c r="IS17" s="248"/>
      <c r="IT17" s="248"/>
      <c r="IU17" s="248"/>
    </row>
    <row r="18" spans="1:255" s="206" customFormat="1" ht="24.75" customHeight="1">
      <c r="A18" s="234" t="s">
        <v>59</v>
      </c>
      <c r="B18" s="235"/>
      <c r="C18" s="236" t="s">
        <v>60</v>
      </c>
      <c r="D18" s="226">
        <f t="shared" si="3"/>
        <v>0</v>
      </c>
      <c r="E18" s="226"/>
      <c r="F18" s="226"/>
      <c r="G18" s="226">
        <f t="shared" si="4"/>
        <v>0</v>
      </c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8"/>
      <c r="HU18" s="248"/>
      <c r="HV18" s="248"/>
      <c r="HW18" s="248"/>
      <c r="HX18" s="248"/>
      <c r="HY18" s="248"/>
      <c r="HZ18" s="248"/>
      <c r="IA18" s="248"/>
      <c r="IB18" s="248"/>
      <c r="IC18" s="248"/>
      <c r="ID18" s="248"/>
      <c r="IE18" s="248"/>
      <c r="IF18" s="248"/>
      <c r="IG18" s="248"/>
      <c r="IH18" s="248"/>
      <c r="II18" s="248"/>
      <c r="IJ18" s="248"/>
      <c r="IK18" s="248"/>
      <c r="IL18" s="248"/>
      <c r="IM18" s="248"/>
      <c r="IN18" s="248"/>
      <c r="IO18" s="248"/>
      <c r="IP18" s="248"/>
      <c r="IQ18" s="248"/>
      <c r="IR18" s="248"/>
      <c r="IS18" s="248"/>
      <c r="IT18" s="248"/>
      <c r="IU18" s="248"/>
    </row>
    <row r="19" spans="1:255" ht="24" customHeight="1">
      <c r="A19" s="237"/>
      <c r="B19" s="235"/>
      <c r="C19" s="238" t="s">
        <v>61</v>
      </c>
      <c r="D19" s="226">
        <f t="shared" si="3"/>
        <v>0</v>
      </c>
      <c r="E19" s="226"/>
      <c r="F19" s="226"/>
      <c r="G19" s="226">
        <f t="shared" si="4"/>
        <v>0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6"/>
      <c r="EC19" s="246"/>
      <c r="ED19" s="246"/>
      <c r="EE19" s="246"/>
      <c r="EF19" s="246"/>
      <c r="EG19" s="246"/>
      <c r="EH19" s="246"/>
      <c r="EI19" s="246"/>
      <c r="EJ19" s="246"/>
      <c r="EK19" s="246"/>
      <c r="EL19" s="246"/>
      <c r="EM19" s="246"/>
      <c r="EN19" s="246"/>
      <c r="EO19" s="246"/>
      <c r="EP19" s="246"/>
      <c r="EQ19" s="246"/>
      <c r="ER19" s="246"/>
      <c r="ES19" s="246"/>
      <c r="ET19" s="246"/>
      <c r="EU19" s="246"/>
      <c r="EV19" s="246"/>
      <c r="EW19" s="246"/>
      <c r="EX19" s="246"/>
      <c r="EY19" s="246"/>
      <c r="EZ19" s="246"/>
      <c r="FA19" s="246"/>
      <c r="FB19" s="246"/>
      <c r="FC19" s="246"/>
      <c r="FD19" s="246"/>
      <c r="FE19" s="246"/>
      <c r="FF19" s="246"/>
      <c r="FG19" s="246"/>
      <c r="FH19" s="246"/>
      <c r="FI19" s="246"/>
      <c r="FJ19" s="246"/>
      <c r="FK19" s="246"/>
      <c r="FL19" s="246"/>
      <c r="FM19" s="246"/>
      <c r="FN19" s="246"/>
      <c r="FO19" s="246"/>
      <c r="FP19" s="246"/>
      <c r="FQ19" s="246"/>
      <c r="FR19" s="246"/>
      <c r="FS19" s="246"/>
      <c r="FT19" s="246"/>
      <c r="FU19" s="246"/>
      <c r="FV19" s="246"/>
      <c r="FW19" s="246"/>
      <c r="FX19" s="246"/>
      <c r="FY19" s="246"/>
      <c r="FZ19" s="246"/>
      <c r="GA19" s="246"/>
      <c r="GB19" s="246"/>
      <c r="GC19" s="246"/>
      <c r="GD19" s="246"/>
      <c r="GE19" s="246"/>
      <c r="GF19" s="246"/>
      <c r="GG19" s="246"/>
      <c r="GH19" s="246"/>
      <c r="GI19" s="246"/>
      <c r="GJ19" s="246"/>
      <c r="GK19" s="246"/>
      <c r="GL19" s="246"/>
      <c r="GM19" s="246"/>
      <c r="GN19" s="246"/>
      <c r="GO19" s="246"/>
      <c r="GP19" s="246"/>
      <c r="GQ19" s="246"/>
      <c r="GR19" s="246"/>
      <c r="GS19" s="246"/>
      <c r="GT19" s="246"/>
      <c r="GU19" s="246"/>
      <c r="GV19" s="246"/>
      <c r="GW19" s="246"/>
      <c r="GX19" s="246"/>
      <c r="GY19" s="246"/>
      <c r="GZ19" s="246"/>
      <c r="HA19" s="246"/>
      <c r="HB19" s="246"/>
      <c r="HC19" s="246"/>
      <c r="HD19" s="246"/>
      <c r="HE19" s="246"/>
      <c r="HF19" s="246"/>
      <c r="HG19" s="246"/>
      <c r="HH19" s="246"/>
      <c r="HI19" s="246"/>
      <c r="HJ19" s="246"/>
      <c r="HK19" s="246"/>
      <c r="HL19" s="246"/>
      <c r="HM19" s="246"/>
      <c r="HN19" s="246"/>
      <c r="HO19" s="246"/>
      <c r="HP19" s="246"/>
      <c r="HQ19" s="246"/>
      <c r="HR19" s="246"/>
      <c r="HS19" s="246"/>
      <c r="HT19" s="246"/>
      <c r="HU19" s="246"/>
      <c r="HV19" s="246"/>
      <c r="HW19" s="246"/>
      <c r="HX19" s="246"/>
      <c r="HY19" s="246"/>
      <c r="HZ19" s="246"/>
      <c r="IA19" s="246"/>
      <c r="IB19" s="246"/>
      <c r="IC19" s="246"/>
      <c r="ID19" s="246"/>
      <c r="IE19" s="246"/>
      <c r="IF19" s="246"/>
      <c r="IG19" s="246"/>
      <c r="IH19" s="246"/>
      <c r="II19" s="246"/>
      <c r="IJ19" s="246"/>
      <c r="IK19" s="246"/>
      <c r="IL19" s="246"/>
      <c r="IM19" s="246"/>
      <c r="IN19" s="246"/>
      <c r="IO19" s="246"/>
      <c r="IP19" s="246"/>
      <c r="IQ19" s="246"/>
      <c r="IR19" s="246"/>
      <c r="IS19" s="246"/>
      <c r="IT19" s="246"/>
      <c r="IU19" s="246"/>
    </row>
    <row r="20" spans="1:255" ht="24" customHeight="1">
      <c r="A20" s="239" t="s">
        <v>62</v>
      </c>
      <c r="B20" s="235">
        <f>SUM(B7:B19)</f>
        <v>142.5</v>
      </c>
      <c r="C20" s="238" t="s">
        <v>63</v>
      </c>
      <c r="D20" s="226">
        <f>SUM(E20:R20)</f>
        <v>0</v>
      </c>
      <c r="E20" s="235"/>
      <c r="F20" s="235"/>
      <c r="G20" s="226">
        <f t="shared" si="4"/>
        <v>0</v>
      </c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6"/>
      <c r="DK20" s="246"/>
      <c r="DL20" s="246"/>
      <c r="DM20" s="246"/>
      <c r="DN20" s="246"/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  <c r="EG20" s="246"/>
      <c r="EH20" s="246"/>
      <c r="EI20" s="246"/>
      <c r="EJ20" s="246"/>
      <c r="EK20" s="246"/>
      <c r="EL20" s="246"/>
      <c r="EM20" s="246"/>
      <c r="EN20" s="246"/>
      <c r="EO20" s="246"/>
      <c r="EP20" s="246"/>
      <c r="EQ20" s="246"/>
      <c r="ER20" s="246"/>
      <c r="ES20" s="246"/>
      <c r="ET20" s="246"/>
      <c r="EU20" s="246"/>
      <c r="EV20" s="246"/>
      <c r="EW20" s="246"/>
      <c r="EX20" s="246"/>
      <c r="EY20" s="246"/>
      <c r="EZ20" s="246"/>
      <c r="FA20" s="246"/>
      <c r="FB20" s="246"/>
      <c r="FC20" s="246"/>
      <c r="FD20" s="246"/>
      <c r="FE20" s="246"/>
      <c r="FF20" s="246"/>
      <c r="FG20" s="246"/>
      <c r="FH20" s="246"/>
      <c r="FI20" s="246"/>
      <c r="FJ20" s="246"/>
      <c r="FK20" s="246"/>
      <c r="FL20" s="246"/>
      <c r="FM20" s="246"/>
      <c r="FN20" s="246"/>
      <c r="FO20" s="246"/>
      <c r="FP20" s="246"/>
      <c r="FQ20" s="246"/>
      <c r="FR20" s="246"/>
      <c r="FS20" s="246"/>
      <c r="FT20" s="246"/>
      <c r="FU20" s="246"/>
      <c r="FV20" s="246"/>
      <c r="FW20" s="246"/>
      <c r="FX20" s="246"/>
      <c r="FY20" s="246"/>
      <c r="FZ20" s="246"/>
      <c r="GA20" s="246"/>
      <c r="GB20" s="246"/>
      <c r="GC20" s="246"/>
      <c r="GD20" s="246"/>
      <c r="GE20" s="246"/>
      <c r="GF20" s="246"/>
      <c r="GG20" s="246"/>
      <c r="GH20" s="246"/>
      <c r="GI20" s="246"/>
      <c r="GJ20" s="246"/>
      <c r="GK20" s="246"/>
      <c r="GL20" s="246"/>
      <c r="GM20" s="246"/>
      <c r="GN20" s="246"/>
      <c r="GO20" s="246"/>
      <c r="GP20" s="246"/>
      <c r="GQ20" s="246"/>
      <c r="GR20" s="246"/>
      <c r="GS20" s="246"/>
      <c r="GT20" s="246"/>
      <c r="GU20" s="246"/>
      <c r="GV20" s="246"/>
      <c r="GW20" s="246"/>
      <c r="GX20" s="246"/>
      <c r="GY20" s="246"/>
      <c r="GZ20" s="246"/>
      <c r="HA20" s="246"/>
      <c r="HB20" s="246"/>
      <c r="HC20" s="246"/>
      <c r="HD20" s="246"/>
      <c r="HE20" s="246"/>
      <c r="HF20" s="246"/>
      <c r="HG20" s="246"/>
      <c r="HH20" s="246"/>
      <c r="HI20" s="246"/>
      <c r="HJ20" s="246"/>
      <c r="HK20" s="246"/>
      <c r="HL20" s="246"/>
      <c r="HM20" s="246"/>
      <c r="HN20" s="246"/>
      <c r="HO20" s="246"/>
      <c r="HP20" s="246"/>
      <c r="HQ20" s="246"/>
      <c r="HR20" s="246"/>
      <c r="HS20" s="246"/>
      <c r="HT20" s="246"/>
      <c r="HU20" s="246"/>
      <c r="HV20" s="246"/>
      <c r="HW20" s="246"/>
      <c r="HX20" s="246"/>
      <c r="HY20" s="246"/>
      <c r="HZ20" s="246"/>
      <c r="IA20" s="246"/>
      <c r="IB20" s="246"/>
      <c r="IC20" s="246"/>
      <c r="ID20" s="246"/>
      <c r="IE20" s="246"/>
      <c r="IF20" s="246"/>
      <c r="IG20" s="246"/>
      <c r="IH20" s="246"/>
      <c r="II20" s="246"/>
      <c r="IJ20" s="246"/>
      <c r="IK20" s="246"/>
      <c r="IL20" s="246"/>
      <c r="IM20" s="246"/>
      <c r="IN20" s="246"/>
      <c r="IO20" s="246"/>
      <c r="IP20" s="246"/>
      <c r="IQ20" s="246"/>
      <c r="IR20" s="246"/>
      <c r="IS20" s="246"/>
      <c r="IT20" s="246"/>
      <c r="IU20" s="246"/>
    </row>
    <row r="21" spans="1:255" s="206" customFormat="1" ht="27" customHeight="1">
      <c r="A21" s="240" t="s">
        <v>64</v>
      </c>
      <c r="B21" s="235"/>
      <c r="C21" s="238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8"/>
      <c r="FK21" s="248"/>
      <c r="FL21" s="248"/>
      <c r="FM21" s="248"/>
      <c r="FN21" s="248"/>
      <c r="FO21" s="248"/>
      <c r="FP21" s="248"/>
      <c r="FQ21" s="248"/>
      <c r="FR21" s="248"/>
      <c r="FS21" s="248"/>
      <c r="FT21" s="248"/>
      <c r="FU21" s="248"/>
      <c r="FV21" s="248"/>
      <c r="FW21" s="248"/>
      <c r="FX21" s="248"/>
      <c r="FY21" s="248"/>
      <c r="FZ21" s="248"/>
      <c r="GA21" s="248"/>
      <c r="GB21" s="248"/>
      <c r="GC21" s="248"/>
      <c r="GD21" s="248"/>
      <c r="GE21" s="248"/>
      <c r="GF21" s="248"/>
      <c r="GG21" s="248"/>
      <c r="GH21" s="248"/>
      <c r="GI21" s="248"/>
      <c r="GJ21" s="248"/>
      <c r="GK21" s="248"/>
      <c r="GL21" s="248"/>
      <c r="GM21" s="248"/>
      <c r="GN21" s="248"/>
      <c r="GO21" s="248"/>
      <c r="GP21" s="248"/>
      <c r="GQ21" s="248"/>
      <c r="GR21" s="248"/>
      <c r="GS21" s="248"/>
      <c r="GT21" s="248"/>
      <c r="GU21" s="248"/>
      <c r="GV21" s="248"/>
      <c r="GW21" s="248"/>
      <c r="GX21" s="248"/>
      <c r="GY21" s="248"/>
      <c r="GZ21" s="248"/>
      <c r="HA21" s="248"/>
      <c r="HB21" s="248"/>
      <c r="HC21" s="248"/>
      <c r="HD21" s="248"/>
      <c r="HE21" s="248"/>
      <c r="HF21" s="248"/>
      <c r="HG21" s="248"/>
      <c r="HH21" s="248"/>
      <c r="HI21" s="248"/>
      <c r="HJ21" s="248"/>
      <c r="HK21" s="248"/>
      <c r="HL21" s="248"/>
      <c r="HM21" s="248"/>
      <c r="HN21" s="248"/>
      <c r="HO21" s="248"/>
      <c r="HP21" s="248"/>
      <c r="HQ21" s="248"/>
      <c r="HR21" s="248"/>
      <c r="HS21" s="248"/>
      <c r="HT21" s="248"/>
      <c r="HU21" s="248"/>
      <c r="HV21" s="248"/>
      <c r="HW21" s="248"/>
      <c r="HX21" s="248"/>
      <c r="HY21" s="248"/>
      <c r="HZ21" s="248"/>
      <c r="IA21" s="248"/>
      <c r="IB21" s="248"/>
      <c r="IC21" s="248"/>
      <c r="ID21" s="248"/>
      <c r="IE21" s="248"/>
      <c r="IF21" s="248"/>
      <c r="IG21" s="248"/>
      <c r="IH21" s="248"/>
      <c r="II21" s="248"/>
      <c r="IJ21" s="248"/>
      <c r="IK21" s="248"/>
      <c r="IL21" s="248"/>
      <c r="IM21" s="248"/>
      <c r="IN21" s="248"/>
      <c r="IO21" s="248"/>
      <c r="IP21" s="248"/>
      <c r="IQ21" s="248"/>
      <c r="IR21" s="248"/>
      <c r="IS21" s="248"/>
      <c r="IT21" s="248"/>
      <c r="IU21" s="248"/>
    </row>
    <row r="22" spans="1:255" s="206" customFormat="1" ht="24" customHeight="1">
      <c r="A22" s="240" t="s">
        <v>65</v>
      </c>
      <c r="B22" s="235"/>
      <c r="C22" s="238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8"/>
      <c r="FK22" s="248"/>
      <c r="FL22" s="248"/>
      <c r="FM22" s="248"/>
      <c r="FN22" s="248"/>
      <c r="FO22" s="248"/>
      <c r="FP22" s="248"/>
      <c r="FQ22" s="248"/>
      <c r="FR22" s="248"/>
      <c r="FS22" s="248"/>
      <c r="FT22" s="248"/>
      <c r="FU22" s="248"/>
      <c r="FV22" s="248"/>
      <c r="FW22" s="248"/>
      <c r="FX22" s="248"/>
      <c r="FY22" s="248"/>
      <c r="FZ22" s="248"/>
      <c r="GA22" s="248"/>
      <c r="GB22" s="248"/>
      <c r="GC22" s="248"/>
      <c r="GD22" s="248"/>
      <c r="GE22" s="248"/>
      <c r="GF22" s="248"/>
      <c r="GG22" s="248"/>
      <c r="GH22" s="248"/>
      <c r="GI22" s="248"/>
      <c r="GJ22" s="248"/>
      <c r="GK22" s="248"/>
      <c r="GL22" s="248"/>
      <c r="GM22" s="248"/>
      <c r="GN22" s="248"/>
      <c r="GO22" s="248"/>
      <c r="GP22" s="248"/>
      <c r="GQ22" s="248"/>
      <c r="GR22" s="248"/>
      <c r="GS22" s="248"/>
      <c r="GT22" s="248"/>
      <c r="GU22" s="248"/>
      <c r="GV22" s="248"/>
      <c r="GW22" s="248"/>
      <c r="GX22" s="248"/>
      <c r="GY22" s="248"/>
      <c r="GZ22" s="248"/>
      <c r="HA22" s="248"/>
      <c r="HB22" s="248"/>
      <c r="HC22" s="248"/>
      <c r="HD22" s="248"/>
      <c r="HE22" s="248"/>
      <c r="HF22" s="248"/>
      <c r="HG22" s="248"/>
      <c r="HH22" s="248"/>
      <c r="HI22" s="248"/>
      <c r="HJ22" s="248"/>
      <c r="HK22" s="248"/>
      <c r="HL22" s="248"/>
      <c r="HM22" s="248"/>
      <c r="HN22" s="248"/>
      <c r="HO22" s="248"/>
      <c r="HP22" s="248"/>
      <c r="HQ22" s="248"/>
      <c r="HR22" s="248"/>
      <c r="HS22" s="248"/>
      <c r="HT22" s="248"/>
      <c r="HU22" s="248"/>
      <c r="HV22" s="248"/>
      <c r="HW22" s="248"/>
      <c r="HX22" s="248"/>
      <c r="HY22" s="248"/>
      <c r="HZ22" s="248"/>
      <c r="IA22" s="248"/>
      <c r="IB22" s="248"/>
      <c r="IC22" s="248"/>
      <c r="ID22" s="248"/>
      <c r="IE22" s="248"/>
      <c r="IF22" s="248"/>
      <c r="IG22" s="248"/>
      <c r="IH22" s="248"/>
      <c r="II22" s="248"/>
      <c r="IJ22" s="248"/>
      <c r="IK22" s="248"/>
      <c r="IL22" s="248"/>
      <c r="IM22" s="248"/>
      <c r="IN22" s="248"/>
      <c r="IO22" s="248"/>
      <c r="IP22" s="248"/>
      <c r="IQ22" s="248"/>
      <c r="IR22" s="248"/>
      <c r="IS22" s="248"/>
      <c r="IT22" s="248"/>
      <c r="IU22" s="248"/>
    </row>
    <row r="23" spans="1:255" ht="20.25" customHeight="1">
      <c r="A23" s="240"/>
      <c r="B23" s="235"/>
      <c r="C23" s="238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DW23" s="246"/>
      <c r="DX23" s="246"/>
      <c r="DY23" s="246"/>
      <c r="DZ23" s="246"/>
      <c r="EA23" s="246"/>
      <c r="EB23" s="246"/>
      <c r="EC23" s="246"/>
      <c r="ED23" s="246"/>
      <c r="EE23" s="246"/>
      <c r="EF23" s="246"/>
      <c r="EG23" s="246"/>
      <c r="EH23" s="246"/>
      <c r="EI23" s="246"/>
      <c r="EJ23" s="246"/>
      <c r="EK23" s="246"/>
      <c r="EL23" s="246"/>
      <c r="EM23" s="246"/>
      <c r="EN23" s="246"/>
      <c r="EO23" s="246"/>
      <c r="EP23" s="246"/>
      <c r="EQ23" s="246"/>
      <c r="ER23" s="246"/>
      <c r="ES23" s="246"/>
      <c r="ET23" s="246"/>
      <c r="EU23" s="246"/>
      <c r="EV23" s="246"/>
      <c r="EW23" s="246"/>
      <c r="EX23" s="246"/>
      <c r="EY23" s="246"/>
      <c r="EZ23" s="246"/>
      <c r="FA23" s="246"/>
      <c r="FB23" s="246"/>
      <c r="FC23" s="246"/>
      <c r="FD23" s="246"/>
      <c r="FE23" s="246"/>
      <c r="FF23" s="246"/>
      <c r="FG23" s="246"/>
      <c r="FH23" s="246"/>
      <c r="FI23" s="246"/>
      <c r="FJ23" s="246"/>
      <c r="FK23" s="246"/>
      <c r="FL23" s="246"/>
      <c r="FM23" s="246"/>
      <c r="FN23" s="246"/>
      <c r="FO23" s="246"/>
      <c r="FP23" s="246"/>
      <c r="FQ23" s="246"/>
      <c r="FR23" s="246"/>
      <c r="FS23" s="246"/>
      <c r="FT23" s="246"/>
      <c r="FU23" s="246"/>
      <c r="FV23" s="246"/>
      <c r="FW23" s="246"/>
      <c r="FX23" s="246"/>
      <c r="FY23" s="246"/>
      <c r="FZ23" s="246"/>
      <c r="GA23" s="246"/>
      <c r="GB23" s="246"/>
      <c r="GC23" s="246"/>
      <c r="GD23" s="246"/>
      <c r="GE23" s="246"/>
      <c r="GF23" s="246"/>
      <c r="GG23" s="246"/>
      <c r="GH23" s="246"/>
      <c r="GI23" s="246"/>
      <c r="GJ23" s="246"/>
      <c r="GK23" s="246"/>
      <c r="GL23" s="246"/>
      <c r="GM23" s="246"/>
      <c r="GN23" s="246"/>
      <c r="GO23" s="246"/>
      <c r="GP23" s="246"/>
      <c r="GQ23" s="246"/>
      <c r="GR23" s="246"/>
      <c r="GS23" s="246"/>
      <c r="GT23" s="246"/>
      <c r="GU23" s="246"/>
      <c r="GV23" s="246"/>
      <c r="GW23" s="246"/>
      <c r="GX23" s="246"/>
      <c r="GY23" s="246"/>
      <c r="GZ23" s="246"/>
      <c r="HA23" s="246"/>
      <c r="HB23" s="246"/>
      <c r="HC23" s="246"/>
      <c r="HD23" s="246"/>
      <c r="HE23" s="246"/>
      <c r="HF23" s="246"/>
      <c r="HG23" s="246"/>
      <c r="HH23" s="246"/>
      <c r="HI23" s="246"/>
      <c r="HJ23" s="246"/>
      <c r="HK23" s="246"/>
      <c r="HL23" s="246"/>
      <c r="HM23" s="246"/>
      <c r="HN23" s="246"/>
      <c r="HO23" s="246"/>
      <c r="HP23" s="246"/>
      <c r="HQ23" s="246"/>
      <c r="HR23" s="246"/>
      <c r="HS23" s="246"/>
      <c r="HT23" s="246"/>
      <c r="HU23" s="246"/>
      <c r="HV23" s="246"/>
      <c r="HW23" s="246"/>
      <c r="HX23" s="246"/>
      <c r="HY23" s="246"/>
      <c r="HZ23" s="246"/>
      <c r="IA23" s="246"/>
      <c r="IB23" s="246"/>
      <c r="IC23" s="246"/>
      <c r="ID23" s="246"/>
      <c r="IE23" s="246"/>
      <c r="IF23" s="246"/>
      <c r="IG23" s="246"/>
      <c r="IH23" s="246"/>
      <c r="II23" s="246"/>
      <c r="IJ23" s="246"/>
      <c r="IK23" s="246"/>
      <c r="IL23" s="246"/>
      <c r="IM23" s="246"/>
      <c r="IN23" s="246"/>
      <c r="IO23" s="246"/>
      <c r="IP23" s="246"/>
      <c r="IQ23" s="246"/>
      <c r="IR23" s="246"/>
      <c r="IS23" s="246"/>
      <c r="IT23" s="246"/>
      <c r="IU23" s="246"/>
    </row>
    <row r="24" spans="1:255" s="206" customFormat="1" ht="21" customHeight="1">
      <c r="A24" s="241" t="s">
        <v>66</v>
      </c>
      <c r="B24" s="235">
        <f>SUM(B20:B22)</f>
        <v>142.5</v>
      </c>
      <c r="C24" s="242" t="s">
        <v>67</v>
      </c>
      <c r="D24" s="235">
        <f>D7+D11</f>
        <v>142.5</v>
      </c>
      <c r="E24" s="235">
        <f aca="true" t="shared" si="5" ref="E24:R24">E7+E11</f>
        <v>0</v>
      </c>
      <c r="F24" s="235">
        <f t="shared" si="5"/>
        <v>0</v>
      </c>
      <c r="G24" s="235">
        <f t="shared" si="5"/>
        <v>142.5</v>
      </c>
      <c r="H24" s="235">
        <f t="shared" si="5"/>
        <v>142.5</v>
      </c>
      <c r="I24" s="235">
        <f t="shared" si="5"/>
        <v>0</v>
      </c>
      <c r="J24" s="235">
        <f t="shared" si="5"/>
        <v>0</v>
      </c>
      <c r="K24" s="235">
        <f t="shared" si="5"/>
        <v>0</v>
      </c>
      <c r="L24" s="235">
        <f t="shared" si="5"/>
        <v>0</v>
      </c>
      <c r="M24" s="235">
        <f t="shared" si="5"/>
        <v>0</v>
      </c>
      <c r="N24" s="235">
        <f t="shared" si="5"/>
        <v>0</v>
      </c>
      <c r="O24" s="235">
        <f t="shared" si="5"/>
        <v>0</v>
      </c>
      <c r="P24" s="235">
        <f t="shared" si="5"/>
        <v>0</v>
      </c>
      <c r="Q24" s="235">
        <f t="shared" si="5"/>
        <v>0</v>
      </c>
      <c r="R24" s="235">
        <f t="shared" si="5"/>
        <v>0</v>
      </c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8"/>
      <c r="FG24" s="248"/>
      <c r="FH24" s="248"/>
      <c r="FI24" s="248"/>
      <c r="FJ24" s="248"/>
      <c r="FK24" s="248"/>
      <c r="FL24" s="248"/>
      <c r="FM24" s="248"/>
      <c r="FN24" s="248"/>
      <c r="FO24" s="248"/>
      <c r="FP24" s="248"/>
      <c r="FQ24" s="248"/>
      <c r="FR24" s="248"/>
      <c r="FS24" s="248"/>
      <c r="FT24" s="248"/>
      <c r="FU24" s="248"/>
      <c r="FV24" s="248"/>
      <c r="FW24" s="248"/>
      <c r="FX24" s="248"/>
      <c r="FY24" s="248"/>
      <c r="FZ24" s="248"/>
      <c r="GA24" s="248"/>
      <c r="GB24" s="248"/>
      <c r="GC24" s="248"/>
      <c r="GD24" s="248"/>
      <c r="GE24" s="248"/>
      <c r="GF24" s="248"/>
      <c r="GG24" s="248"/>
      <c r="GH24" s="248"/>
      <c r="GI24" s="248"/>
      <c r="GJ24" s="248"/>
      <c r="GK24" s="248"/>
      <c r="GL24" s="248"/>
      <c r="GM24" s="248"/>
      <c r="GN24" s="248"/>
      <c r="GO24" s="248"/>
      <c r="GP24" s="248"/>
      <c r="GQ24" s="248"/>
      <c r="GR24" s="248"/>
      <c r="GS24" s="248"/>
      <c r="GT24" s="248"/>
      <c r="GU24" s="248"/>
      <c r="GV24" s="248"/>
      <c r="GW24" s="248"/>
      <c r="GX24" s="248"/>
      <c r="GY24" s="248"/>
      <c r="GZ24" s="248"/>
      <c r="HA24" s="248"/>
      <c r="HB24" s="248"/>
      <c r="HC24" s="248"/>
      <c r="HD24" s="248"/>
      <c r="HE24" s="248"/>
      <c r="HF24" s="248"/>
      <c r="HG24" s="248"/>
      <c r="HH24" s="248"/>
      <c r="HI24" s="248"/>
      <c r="HJ24" s="248"/>
      <c r="HK24" s="248"/>
      <c r="HL24" s="248"/>
      <c r="HM24" s="248"/>
      <c r="HN24" s="248"/>
      <c r="HO24" s="248"/>
      <c r="HP24" s="248"/>
      <c r="HQ24" s="248"/>
      <c r="HR24" s="248"/>
      <c r="HS24" s="248"/>
      <c r="HT24" s="248"/>
      <c r="HU24" s="248"/>
      <c r="HV24" s="248"/>
      <c r="HW24" s="248"/>
      <c r="HX24" s="248"/>
      <c r="HY24" s="248"/>
      <c r="HZ24" s="248"/>
      <c r="IA24" s="248"/>
      <c r="IB24" s="248"/>
      <c r="IC24" s="248"/>
      <c r="ID24" s="248"/>
      <c r="IE24" s="248"/>
      <c r="IF24" s="248"/>
      <c r="IG24" s="248"/>
      <c r="IH24" s="248"/>
      <c r="II24" s="248"/>
      <c r="IJ24" s="248"/>
      <c r="IK24" s="248"/>
      <c r="IL24" s="248"/>
      <c r="IM24" s="248"/>
      <c r="IN24" s="248"/>
      <c r="IO24" s="248"/>
      <c r="IP24" s="248"/>
      <c r="IQ24" s="248"/>
      <c r="IR24" s="248"/>
      <c r="IS24" s="248"/>
      <c r="IT24" s="248"/>
      <c r="IU24" s="248"/>
    </row>
    <row r="25" spans="20:255" ht="19.5" customHeight="1"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6"/>
      <c r="IC25" s="246"/>
      <c r="ID25" s="246"/>
      <c r="IE25" s="246"/>
      <c r="IF25" s="246"/>
      <c r="IG25" s="246"/>
      <c r="IH25" s="246"/>
      <c r="II25" s="246"/>
      <c r="IJ25" s="246"/>
      <c r="IK25" s="246"/>
      <c r="IL25" s="246"/>
      <c r="IM25" s="246"/>
      <c r="IN25" s="246"/>
      <c r="IO25" s="246"/>
      <c r="IP25" s="246"/>
      <c r="IQ25" s="246"/>
      <c r="IR25" s="246"/>
      <c r="IS25" s="246"/>
      <c r="IT25" s="246"/>
      <c r="IU25" s="24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SheetLayoutView="100" workbookViewId="0" topLeftCell="A1">
      <selection activeCell="A14" sqref="A14:IV15"/>
    </sheetView>
  </sheetViews>
  <sheetFormatPr defaultColWidth="9.16015625" defaultRowHeight="11.25"/>
  <cols>
    <col min="1" max="3" width="5.33203125" style="177" customWidth="1"/>
    <col min="4" max="4" width="77.83203125" style="177" customWidth="1"/>
    <col min="5" max="5" width="18.16015625" style="177" customWidth="1"/>
    <col min="6" max="6" width="18.83203125" style="177" customWidth="1"/>
    <col min="7" max="8" width="15.5" style="177" customWidth="1"/>
    <col min="9" max="9" width="15.33203125" style="177" customWidth="1"/>
    <col min="10" max="10" width="18.33203125" style="177" customWidth="1"/>
    <col min="11" max="11" width="15.16015625" style="177" customWidth="1"/>
    <col min="12" max="12" width="16" style="177" customWidth="1"/>
    <col min="13" max="13" width="17.16015625" style="177" customWidth="1"/>
    <col min="14" max="14" width="18.16015625" style="177" customWidth="1"/>
    <col min="15" max="254" width="9.16015625" style="175" customWidth="1"/>
  </cols>
  <sheetData>
    <row r="1" spans="1:14" s="175" customFormat="1" ht="15.75" customHeight="1">
      <c r="A1" s="178"/>
      <c r="B1" s="178"/>
      <c r="C1" s="179"/>
      <c r="D1" s="180"/>
      <c r="E1" s="180"/>
      <c r="F1" s="181"/>
      <c r="G1" s="181"/>
      <c r="H1" s="181"/>
      <c r="I1" s="181"/>
      <c r="J1" s="181"/>
      <c r="K1" s="181"/>
      <c r="L1" s="181"/>
      <c r="M1" s="181"/>
      <c r="N1" s="201"/>
    </row>
    <row r="2" spans="1:14" s="175" customFormat="1" ht="25.5" customHeight="1">
      <c r="A2" s="182" t="s">
        <v>68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s="175" customFormat="1" ht="17.25" customHeight="1">
      <c r="A3" s="183"/>
      <c r="B3" s="183"/>
      <c r="C3" s="183"/>
      <c r="D3" s="184"/>
      <c r="E3" s="184"/>
      <c r="F3" s="185"/>
      <c r="G3" s="185"/>
      <c r="H3" s="185"/>
      <c r="I3" s="185"/>
      <c r="J3" s="185"/>
      <c r="K3" s="185"/>
      <c r="L3" s="185"/>
      <c r="M3" s="185"/>
      <c r="N3" s="202" t="s">
        <v>69</v>
      </c>
    </row>
    <row r="4" spans="1:14" s="175" customFormat="1" ht="20.25" customHeight="1">
      <c r="A4" s="186" t="s">
        <v>70</v>
      </c>
      <c r="B4" s="186"/>
      <c r="C4" s="186"/>
      <c r="D4" s="187" t="s">
        <v>71</v>
      </c>
      <c r="E4" s="188" t="s">
        <v>21</v>
      </c>
      <c r="F4" s="189" t="s">
        <v>26</v>
      </c>
      <c r="G4" s="190" t="s">
        <v>72</v>
      </c>
      <c r="H4" s="191" t="s">
        <v>28</v>
      </c>
      <c r="I4" s="190" t="s">
        <v>73</v>
      </c>
      <c r="J4" s="190" t="s">
        <v>30</v>
      </c>
      <c r="K4" s="190" t="s">
        <v>74</v>
      </c>
      <c r="L4" s="190" t="s">
        <v>32</v>
      </c>
      <c r="M4" s="203" t="s">
        <v>33</v>
      </c>
      <c r="N4" s="190" t="s">
        <v>75</v>
      </c>
    </row>
    <row r="5" spans="1:14" s="175" customFormat="1" ht="39" customHeight="1">
      <c r="A5" s="192" t="s">
        <v>76</v>
      </c>
      <c r="B5" s="193" t="s">
        <v>77</v>
      </c>
      <c r="C5" s="193" t="s">
        <v>78</v>
      </c>
      <c r="D5" s="187"/>
      <c r="E5" s="188"/>
      <c r="F5" s="189"/>
      <c r="G5" s="190"/>
      <c r="H5" s="194"/>
      <c r="I5" s="190"/>
      <c r="J5" s="190"/>
      <c r="K5" s="190"/>
      <c r="L5" s="190"/>
      <c r="M5" s="204"/>
      <c r="N5" s="190"/>
    </row>
    <row r="6" spans="1:14" s="175" customFormat="1" ht="18" customHeight="1">
      <c r="A6" s="195" t="s">
        <v>79</v>
      </c>
      <c r="B6" s="196" t="s">
        <v>79</v>
      </c>
      <c r="C6" s="196" t="s">
        <v>79</v>
      </c>
      <c r="D6" s="197" t="s">
        <v>79</v>
      </c>
      <c r="E6" s="197">
        <v>1</v>
      </c>
      <c r="F6" s="197">
        <v>2</v>
      </c>
      <c r="G6" s="197">
        <v>3</v>
      </c>
      <c r="H6" s="197"/>
      <c r="I6" s="197">
        <v>4</v>
      </c>
      <c r="J6" s="197">
        <v>5</v>
      </c>
      <c r="K6" s="197">
        <v>6</v>
      </c>
      <c r="L6" s="197">
        <v>7</v>
      </c>
      <c r="M6" s="197">
        <v>8</v>
      </c>
      <c r="N6" s="197">
        <v>11</v>
      </c>
    </row>
    <row r="7" spans="1:15" s="176" customFormat="1" ht="15.75" customHeight="1">
      <c r="A7" s="189"/>
      <c r="B7" s="189"/>
      <c r="C7" s="189"/>
      <c r="D7" s="198" t="s">
        <v>21</v>
      </c>
      <c r="E7" s="199">
        <f>SUM(F7:N7)</f>
        <v>142.49999999999997</v>
      </c>
      <c r="F7" s="199">
        <f>SUM(F8:F13)</f>
        <v>142.49999999999997</v>
      </c>
      <c r="G7" s="199">
        <f aca="true" t="shared" si="0" ref="G7:N7">SUM(G8:G13)</f>
        <v>0</v>
      </c>
      <c r="H7" s="199">
        <f t="shared" si="0"/>
        <v>0</v>
      </c>
      <c r="I7" s="199">
        <f t="shared" si="0"/>
        <v>0</v>
      </c>
      <c r="J7" s="199">
        <f t="shared" si="0"/>
        <v>0</v>
      </c>
      <c r="K7" s="199">
        <f t="shared" si="0"/>
        <v>0</v>
      </c>
      <c r="L7" s="199">
        <f t="shared" si="0"/>
        <v>0</v>
      </c>
      <c r="M7" s="199">
        <f t="shared" si="0"/>
        <v>0</v>
      </c>
      <c r="N7" s="199">
        <f t="shared" si="0"/>
        <v>0</v>
      </c>
      <c r="O7" s="205"/>
    </row>
    <row r="8" spans="1:14" s="175" customFormat="1" ht="15.75" customHeight="1">
      <c r="A8" s="104" t="s">
        <v>80</v>
      </c>
      <c r="B8" s="104" t="s">
        <v>81</v>
      </c>
      <c r="C8" s="173" t="s">
        <v>82</v>
      </c>
      <c r="D8" s="107" t="s">
        <v>83</v>
      </c>
      <c r="E8" s="200">
        <v>91.6</v>
      </c>
      <c r="F8" s="200">
        <v>91.6</v>
      </c>
      <c r="G8" s="199"/>
      <c r="H8" s="199"/>
      <c r="I8" s="199"/>
      <c r="J8" s="199"/>
      <c r="K8" s="199"/>
      <c r="L8" s="199"/>
      <c r="M8" s="199"/>
      <c r="N8" s="199"/>
    </row>
    <row r="9" spans="1:14" s="175" customFormat="1" ht="15.75" customHeight="1">
      <c r="A9" s="104" t="s">
        <v>80</v>
      </c>
      <c r="B9" s="104" t="s">
        <v>81</v>
      </c>
      <c r="C9" s="173" t="s">
        <v>84</v>
      </c>
      <c r="D9" s="107" t="s">
        <v>85</v>
      </c>
      <c r="E9" s="200">
        <v>25</v>
      </c>
      <c r="F9" s="200">
        <v>25</v>
      </c>
      <c r="G9" s="199"/>
      <c r="H9" s="199"/>
      <c r="I9" s="199"/>
      <c r="J9" s="199"/>
      <c r="K9" s="199"/>
      <c r="L9" s="199"/>
      <c r="M9" s="199"/>
      <c r="N9" s="199"/>
    </row>
    <row r="10" spans="1:14" s="175" customFormat="1" ht="15.75" customHeight="1">
      <c r="A10" s="104" t="s">
        <v>86</v>
      </c>
      <c r="B10" s="104" t="s">
        <v>87</v>
      </c>
      <c r="C10" s="173" t="s">
        <v>82</v>
      </c>
      <c r="D10" s="107" t="s">
        <v>88</v>
      </c>
      <c r="E10" s="200">
        <v>4.6</v>
      </c>
      <c r="F10" s="200">
        <v>4.6</v>
      </c>
      <c r="G10" s="199"/>
      <c r="H10" s="199"/>
      <c r="I10" s="199"/>
      <c r="J10" s="199"/>
      <c r="K10" s="199"/>
      <c r="L10" s="199"/>
      <c r="M10" s="199"/>
      <c r="N10" s="199"/>
    </row>
    <row r="11" spans="1:14" s="175" customFormat="1" ht="15.75" customHeight="1">
      <c r="A11" s="133" t="s">
        <v>89</v>
      </c>
      <c r="B11" s="133" t="s">
        <v>90</v>
      </c>
      <c r="C11" s="134" t="s">
        <v>90</v>
      </c>
      <c r="D11" s="135" t="s">
        <v>91</v>
      </c>
      <c r="E11" s="200">
        <v>12.4</v>
      </c>
      <c r="F11" s="200">
        <v>12.4</v>
      </c>
      <c r="G11" s="199"/>
      <c r="H11" s="199"/>
      <c r="I11" s="199"/>
      <c r="J11" s="199"/>
      <c r="K11" s="199"/>
      <c r="L11" s="199"/>
      <c r="M11" s="199"/>
      <c r="N11" s="199"/>
    </row>
    <row r="12" spans="1:14" s="175" customFormat="1" ht="15.75" customHeight="1">
      <c r="A12" s="133" t="s">
        <v>92</v>
      </c>
      <c r="B12" s="133" t="s">
        <v>93</v>
      </c>
      <c r="C12" s="134" t="s">
        <v>82</v>
      </c>
      <c r="D12" s="135" t="s">
        <v>94</v>
      </c>
      <c r="E12" s="200">
        <v>7.7</v>
      </c>
      <c r="F12" s="200">
        <v>7.7</v>
      </c>
      <c r="G12" s="199"/>
      <c r="H12" s="199"/>
      <c r="I12" s="199"/>
      <c r="J12" s="199"/>
      <c r="K12" s="199"/>
      <c r="L12" s="199"/>
      <c r="M12" s="199"/>
      <c r="N12" s="199"/>
    </row>
    <row r="13" spans="1:14" s="175" customFormat="1" ht="15.75" customHeight="1">
      <c r="A13" s="174" t="s">
        <v>89</v>
      </c>
      <c r="B13" s="174" t="s">
        <v>90</v>
      </c>
      <c r="C13" s="174" t="s">
        <v>82</v>
      </c>
      <c r="D13" s="174" t="s">
        <v>95</v>
      </c>
      <c r="E13" s="200">
        <v>1.2</v>
      </c>
      <c r="F13" s="200">
        <v>1.2</v>
      </c>
      <c r="G13" s="199"/>
      <c r="H13" s="199"/>
      <c r="I13" s="199"/>
      <c r="J13" s="199"/>
      <c r="K13" s="199"/>
      <c r="L13" s="199"/>
      <c r="M13" s="199"/>
      <c r="N13" s="199"/>
    </row>
    <row r="14" spans="9:13" s="175" customFormat="1" ht="20.25" customHeight="1">
      <c r="I14" s="176"/>
      <c r="J14" s="176"/>
      <c r="K14" s="177"/>
      <c r="L14" s="177"/>
      <c r="M14" s="177"/>
    </row>
    <row r="15" spans="11:13" s="175" customFormat="1" ht="20.25" customHeight="1">
      <c r="K15" s="177"/>
      <c r="L15" s="177"/>
      <c r="M15" s="177"/>
    </row>
    <row r="16" spans="11:13" s="175" customFormat="1" ht="10.5">
      <c r="K16" s="177"/>
      <c r="L16" s="177"/>
      <c r="M16" s="177"/>
    </row>
    <row r="17" spans="1:14" s="175" customFormat="1" ht="10.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</row>
    <row r="18" spans="1:14" s="175" customFormat="1" ht="10.5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1:14" s="175" customFormat="1" ht="10.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</row>
    <row r="20" spans="1:14" s="175" customFormat="1" ht="10.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4" s="175" customFormat="1" ht="10.5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SheetLayoutView="100" workbookViewId="0" topLeftCell="A1">
      <selection activeCell="A7" sqref="A7:E12"/>
    </sheetView>
  </sheetViews>
  <sheetFormatPr defaultColWidth="9.16015625" defaultRowHeight="11.25"/>
  <cols>
    <col min="1" max="1" width="9" style="83" customWidth="1"/>
    <col min="2" max="2" width="8" style="83" customWidth="1"/>
    <col min="3" max="3" width="8.5" style="83" customWidth="1"/>
    <col min="4" max="4" width="32.33203125" style="83" customWidth="1"/>
    <col min="5" max="5" width="20.16015625" style="83" customWidth="1"/>
    <col min="6" max="6" width="23.83203125" style="83" customWidth="1"/>
    <col min="7" max="9" width="19.16015625" style="83" customWidth="1"/>
    <col min="10" max="12" width="9.16015625" style="83" customWidth="1"/>
    <col min="13" max="13" width="10" style="83" bestFit="1" customWidth="1"/>
    <col min="14" max="249" width="9.16015625" style="83" customWidth="1"/>
    <col min="250" max="16384" width="9.16015625" style="144" customWidth="1"/>
  </cols>
  <sheetData>
    <row r="1" spans="1:5" s="83" customFormat="1" ht="18.75" customHeight="1">
      <c r="A1" s="85"/>
      <c r="B1" s="86"/>
      <c r="E1" s="87"/>
    </row>
    <row r="2" spans="1:9" s="83" customFormat="1" ht="25.5" customHeight="1">
      <c r="A2" s="88" t="s">
        <v>96</v>
      </c>
      <c r="B2" s="88"/>
      <c r="C2" s="88"/>
      <c r="D2" s="88"/>
      <c r="E2" s="88"/>
      <c r="F2" s="88"/>
      <c r="G2" s="88"/>
      <c r="H2" s="88"/>
      <c r="I2" s="88"/>
    </row>
    <row r="3" spans="2:9" s="83" customFormat="1" ht="17.25" customHeight="1">
      <c r="B3" s="89"/>
      <c r="I3" s="110" t="s">
        <v>15</v>
      </c>
    </row>
    <row r="4" spans="1:9" s="83" customFormat="1" ht="22.5" customHeight="1">
      <c r="A4" s="90" t="s">
        <v>70</v>
      </c>
      <c r="B4" s="91"/>
      <c r="C4" s="92"/>
      <c r="D4" s="93" t="s">
        <v>97</v>
      </c>
      <c r="E4" s="94" t="s">
        <v>98</v>
      </c>
      <c r="F4" s="95" t="s">
        <v>99</v>
      </c>
      <c r="G4" s="96"/>
      <c r="H4" s="96"/>
      <c r="I4" s="94" t="s">
        <v>100</v>
      </c>
    </row>
    <row r="5" spans="1:9" s="83" customFormat="1" ht="31.5" customHeight="1">
      <c r="A5" s="97" t="s">
        <v>76</v>
      </c>
      <c r="B5" s="97" t="s">
        <v>77</v>
      </c>
      <c r="C5" s="98" t="s">
        <v>78</v>
      </c>
      <c r="D5" s="99"/>
      <c r="E5" s="94"/>
      <c r="F5" s="98" t="s">
        <v>101</v>
      </c>
      <c r="G5" s="113" t="s">
        <v>102</v>
      </c>
      <c r="H5" s="172" t="s">
        <v>103</v>
      </c>
      <c r="I5" s="94"/>
    </row>
    <row r="6" spans="1:9" s="83" customFormat="1" ht="31.5" customHeight="1">
      <c r="A6" s="100" t="s">
        <v>79</v>
      </c>
      <c r="B6" s="100" t="s">
        <v>79</v>
      </c>
      <c r="C6" s="101" t="s">
        <v>79</v>
      </c>
      <c r="D6" s="102"/>
      <c r="E6" s="101">
        <f>SUM(F6:I6)</f>
        <v>142.5</v>
      </c>
      <c r="F6" s="103">
        <f>SUM(F7:F11)</f>
        <v>103</v>
      </c>
      <c r="G6" s="103">
        <f>SUM(G7:G12)</f>
        <v>1.2</v>
      </c>
      <c r="H6" s="103">
        <f>SUM(H7:H11)</f>
        <v>13.3</v>
      </c>
      <c r="I6" s="103">
        <f>SUM(I7:I11)</f>
        <v>25</v>
      </c>
    </row>
    <row r="7" spans="1:9" s="84" customFormat="1" ht="27.75" customHeight="1">
      <c r="A7" s="104" t="s">
        <v>80</v>
      </c>
      <c r="B7" s="104" t="s">
        <v>81</v>
      </c>
      <c r="C7" s="173" t="s">
        <v>82</v>
      </c>
      <c r="D7" s="107" t="s">
        <v>83</v>
      </c>
      <c r="E7" s="101">
        <v>91.6</v>
      </c>
      <c r="F7" s="108">
        <v>78.3</v>
      </c>
      <c r="G7" s="108"/>
      <c r="H7" s="108">
        <f>'部门收支预算总表'!D9</f>
        <v>13.3</v>
      </c>
      <c r="I7" s="108"/>
    </row>
    <row r="8" spans="1:9" s="84" customFormat="1" ht="27.75" customHeight="1">
      <c r="A8" s="104" t="s">
        <v>80</v>
      </c>
      <c r="B8" s="104" t="s">
        <v>81</v>
      </c>
      <c r="C8" s="173" t="s">
        <v>84</v>
      </c>
      <c r="D8" s="107" t="s">
        <v>85</v>
      </c>
      <c r="E8" s="101">
        <v>25</v>
      </c>
      <c r="F8" s="108"/>
      <c r="G8" s="108"/>
      <c r="H8" s="108"/>
      <c r="I8" s="108">
        <f>'部门收支预算总表'!D11</f>
        <v>25</v>
      </c>
    </row>
    <row r="9" spans="1:9" s="84" customFormat="1" ht="27.75" customHeight="1">
      <c r="A9" s="104" t="s">
        <v>86</v>
      </c>
      <c r="B9" s="104" t="s">
        <v>87</v>
      </c>
      <c r="C9" s="173" t="s">
        <v>82</v>
      </c>
      <c r="D9" s="107" t="s">
        <v>88</v>
      </c>
      <c r="E9" s="101">
        <v>4.6</v>
      </c>
      <c r="F9" s="101">
        <v>4.6</v>
      </c>
      <c r="H9" s="108"/>
      <c r="I9" s="108"/>
    </row>
    <row r="10" spans="1:9" s="89" customFormat="1" ht="27.75" customHeight="1">
      <c r="A10" s="133" t="s">
        <v>89</v>
      </c>
      <c r="B10" s="133" t="s">
        <v>90</v>
      </c>
      <c r="C10" s="134" t="s">
        <v>90</v>
      </c>
      <c r="D10" s="135" t="s">
        <v>91</v>
      </c>
      <c r="E10" s="101">
        <v>12.4</v>
      </c>
      <c r="F10" s="101">
        <v>12.4</v>
      </c>
      <c r="G10" s="108"/>
      <c r="H10" s="108"/>
      <c r="I10" s="108"/>
    </row>
    <row r="11" spans="1:9" s="89" customFormat="1" ht="27.75" customHeight="1">
      <c r="A11" s="133" t="s">
        <v>92</v>
      </c>
      <c r="B11" s="133" t="s">
        <v>93</v>
      </c>
      <c r="C11" s="134" t="s">
        <v>82</v>
      </c>
      <c r="D11" s="135" t="s">
        <v>94</v>
      </c>
      <c r="E11" s="101">
        <v>7.7</v>
      </c>
      <c r="F11" s="101">
        <v>7.7</v>
      </c>
      <c r="G11" s="108"/>
      <c r="H11" s="108"/>
      <c r="I11" s="108"/>
    </row>
    <row r="12" spans="1:9" s="83" customFormat="1" ht="24" customHeight="1">
      <c r="A12" s="174" t="s">
        <v>89</v>
      </c>
      <c r="B12" s="174" t="s">
        <v>90</v>
      </c>
      <c r="C12" s="174" t="s">
        <v>82</v>
      </c>
      <c r="D12" s="174" t="s">
        <v>95</v>
      </c>
      <c r="E12" s="101">
        <v>1.2</v>
      </c>
      <c r="F12" s="174"/>
      <c r="G12" s="108">
        <f>'部门收支预算总表'!D10</f>
        <v>1.2</v>
      </c>
      <c r="H12" s="174"/>
      <c r="I12" s="174"/>
    </row>
    <row r="13" s="83" customFormat="1" ht="10.5"/>
    <row r="14" s="83" customFormat="1" ht="10.5"/>
    <row r="15" s="83" customFormat="1" ht="10.5"/>
    <row r="16" s="83" customFormat="1" ht="10.5"/>
    <row r="17" s="83" customFormat="1" ht="10.5"/>
    <row r="18" s="83" customFormat="1" ht="10.5"/>
    <row r="19" s="83" customFormat="1" ht="10.5"/>
    <row r="20" s="83" customFormat="1" ht="10.5"/>
    <row r="21" s="83" customFormat="1" ht="10.5"/>
    <row r="22" s="83" customFormat="1" ht="10.5"/>
    <row r="23" s="83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7" sqref="D7:D8"/>
    </sheetView>
  </sheetViews>
  <sheetFormatPr defaultColWidth="9.16015625" defaultRowHeight="11.25"/>
  <cols>
    <col min="1" max="1" width="40.33203125" style="143" customWidth="1"/>
    <col min="2" max="4" width="36.66015625" style="143" customWidth="1"/>
    <col min="5" max="242" width="9.16015625" style="143" customWidth="1"/>
    <col min="243" max="16384" width="9.16015625" style="144" customWidth="1"/>
  </cols>
  <sheetData>
    <row r="1" spans="1:241" ht="24.75" customHeight="1">
      <c r="A1" s="145"/>
      <c r="B1" s="146"/>
      <c r="C1" s="146"/>
      <c r="D1" s="146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</row>
    <row r="2" spans="1:241" ht="24.75" customHeight="1">
      <c r="A2" s="148" t="s">
        <v>104</v>
      </c>
      <c r="B2" s="148"/>
      <c r="C2" s="148"/>
      <c r="D2" s="148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</row>
    <row r="3" spans="1:241" ht="24.75" customHeight="1">
      <c r="A3" s="149"/>
      <c r="D3" s="150" t="s">
        <v>15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</row>
    <row r="4" spans="1:241" ht="24.75" customHeight="1">
      <c r="A4" s="151" t="s">
        <v>18</v>
      </c>
      <c r="B4" s="151" t="s">
        <v>19</v>
      </c>
      <c r="C4" s="151" t="s">
        <v>20</v>
      </c>
      <c r="D4" s="152" t="s">
        <v>21</v>
      </c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</row>
    <row r="5" spans="1:241" ht="41.25" customHeight="1">
      <c r="A5" s="151"/>
      <c r="B5" s="153"/>
      <c r="C5" s="151"/>
      <c r="D5" s="152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</row>
    <row r="6" spans="1:241" s="142" customFormat="1" ht="24.75" customHeight="1">
      <c r="A6" s="154" t="s">
        <v>37</v>
      </c>
      <c r="B6" s="155">
        <f>'部门收支预算总表'!B7</f>
        <v>142.5</v>
      </c>
      <c r="C6" s="156" t="s">
        <v>38</v>
      </c>
      <c r="D6" s="155">
        <f>SUM(D7:D9)</f>
        <v>117.5</v>
      </c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</row>
    <row r="7" spans="1:241" s="142" customFormat="1" ht="24.75" customHeight="1">
      <c r="A7" s="154" t="s">
        <v>39</v>
      </c>
      <c r="B7" s="155"/>
      <c r="C7" s="158" t="s">
        <v>40</v>
      </c>
      <c r="D7" s="155">
        <f>'部门收支预算总表'!D8</f>
        <v>103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</row>
    <row r="8" spans="1:241" s="142" customFormat="1" ht="24.75" customHeight="1">
      <c r="A8" s="154" t="s">
        <v>41</v>
      </c>
      <c r="B8" s="155"/>
      <c r="C8" s="159" t="s">
        <v>42</v>
      </c>
      <c r="D8" s="155">
        <f>'部门收支预算总表'!D9</f>
        <v>13.3</v>
      </c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</row>
    <row r="9" spans="1:241" s="142" customFormat="1" ht="24.75" customHeight="1">
      <c r="A9" s="154" t="s">
        <v>43</v>
      </c>
      <c r="B9" s="155"/>
      <c r="C9" s="159" t="s">
        <v>44</v>
      </c>
      <c r="D9" s="155">
        <f>'部门收支预算总表'!D10</f>
        <v>1.2</v>
      </c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</row>
    <row r="10" spans="1:241" s="142" customFormat="1" ht="24.75" customHeight="1">
      <c r="A10" s="154" t="s">
        <v>45</v>
      </c>
      <c r="B10" s="155"/>
      <c r="C10" s="159" t="s">
        <v>46</v>
      </c>
      <c r="D10" s="155">
        <f>SUM(D11:D19)</f>
        <v>25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</row>
    <row r="11" spans="1:241" s="142" customFormat="1" ht="30" customHeight="1">
      <c r="A11" s="154" t="s">
        <v>47</v>
      </c>
      <c r="B11" s="155"/>
      <c r="C11" s="160" t="s">
        <v>48</v>
      </c>
      <c r="D11" s="155">
        <f>'部门收支预算总表'!D12</f>
        <v>0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</row>
    <row r="12" spans="1:241" s="142" customFormat="1" ht="24.75" customHeight="1">
      <c r="A12" s="154" t="s">
        <v>49</v>
      </c>
      <c r="B12" s="155"/>
      <c r="C12" s="161" t="s">
        <v>50</v>
      </c>
      <c r="D12" s="155">
        <f>'部门收支预算总表'!D13</f>
        <v>0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</row>
    <row r="13" spans="1:241" s="142" customFormat="1" ht="28.5" customHeight="1">
      <c r="A13" s="154" t="s">
        <v>51</v>
      </c>
      <c r="B13" s="155"/>
      <c r="C13" s="161" t="s">
        <v>52</v>
      </c>
      <c r="D13" s="155">
        <f>'部门收支预算总表'!D14</f>
        <v>25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</row>
    <row r="14" spans="1:241" s="142" customFormat="1" ht="24.75" customHeight="1">
      <c r="A14" s="162" t="s">
        <v>53</v>
      </c>
      <c r="B14" s="155"/>
      <c r="C14" s="161" t="s">
        <v>54</v>
      </c>
      <c r="D14" s="155">
        <f>'部门收支预算总表'!D15</f>
        <v>0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</row>
    <row r="15" spans="1:241" s="142" customFormat="1" ht="24.75" customHeight="1">
      <c r="A15" s="163" t="s">
        <v>55</v>
      </c>
      <c r="B15" s="164"/>
      <c r="C15" s="165" t="s">
        <v>56</v>
      </c>
      <c r="D15" s="155">
        <f>'部门收支预算总表'!D16</f>
        <v>0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</row>
    <row r="16" spans="1:241" s="142" customFormat="1" ht="24.75" customHeight="1">
      <c r="A16" s="166" t="s">
        <v>57</v>
      </c>
      <c r="B16" s="164"/>
      <c r="C16" s="165" t="s">
        <v>58</v>
      </c>
      <c r="D16" s="155">
        <f>'部门收支预算总表'!D17</f>
        <v>0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</row>
    <row r="17" spans="1:241" s="142" customFormat="1" ht="24.75" customHeight="1">
      <c r="A17" s="163" t="s">
        <v>59</v>
      </c>
      <c r="B17" s="164"/>
      <c r="C17" s="165" t="s">
        <v>60</v>
      </c>
      <c r="D17" s="155">
        <f>'部门收支预算总表'!D18</f>
        <v>0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</row>
    <row r="18" spans="1:241" ht="24" customHeight="1">
      <c r="A18" s="166"/>
      <c r="B18" s="164"/>
      <c r="C18" s="167" t="s">
        <v>61</v>
      </c>
      <c r="D18" s="155">
        <f>'部门收支预算总表'!D19</f>
        <v>0</v>
      </c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</row>
    <row r="19" spans="1:241" ht="24" customHeight="1">
      <c r="A19" s="168" t="s">
        <v>62</v>
      </c>
      <c r="B19" s="164">
        <f>SUM(B6:B18)</f>
        <v>142.5</v>
      </c>
      <c r="C19" s="167" t="s">
        <v>63</v>
      </c>
      <c r="D19" s="155">
        <f>'部门收支预算总表'!D20</f>
        <v>0</v>
      </c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</row>
    <row r="20" spans="1:241" s="142" customFormat="1" ht="27" customHeight="1">
      <c r="A20" s="169" t="s">
        <v>64</v>
      </c>
      <c r="B20" s="164"/>
      <c r="C20" s="167"/>
      <c r="D20" s="164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</row>
    <row r="21" spans="1:241" s="142" customFormat="1" ht="24" customHeight="1">
      <c r="A21" s="169" t="s">
        <v>65</v>
      </c>
      <c r="B21" s="164"/>
      <c r="C21" s="167"/>
      <c r="D21" s="164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</row>
    <row r="22" spans="1:241" ht="20.25" customHeight="1">
      <c r="A22" s="169"/>
      <c r="B22" s="164"/>
      <c r="C22" s="167"/>
      <c r="D22" s="164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</row>
    <row r="23" spans="1:241" s="142" customFormat="1" ht="21" customHeight="1">
      <c r="A23" s="170" t="s">
        <v>66</v>
      </c>
      <c r="B23" s="164">
        <f>SUM(B19:B21)</f>
        <v>142.5</v>
      </c>
      <c r="C23" s="171" t="s">
        <v>67</v>
      </c>
      <c r="D23" s="164">
        <f>D6+D10</f>
        <v>142.5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</row>
    <row r="24" spans="6:241" ht="19.5" customHeight="1"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showZeros="0" view="pageBreakPreview" zoomScale="85" zoomScaleSheetLayoutView="85" workbookViewId="0" topLeftCell="A1">
      <selection activeCell="D9" sqref="D9"/>
    </sheetView>
  </sheetViews>
  <sheetFormatPr defaultColWidth="9.16015625" defaultRowHeight="11.25"/>
  <cols>
    <col min="1" max="1" width="9" style="83" customWidth="1"/>
    <col min="2" max="2" width="8" style="83" customWidth="1"/>
    <col min="3" max="3" width="8.5" style="83" customWidth="1"/>
    <col min="4" max="4" width="32.33203125" style="83" customWidth="1"/>
    <col min="5" max="5" width="20.16015625" style="83" customWidth="1"/>
    <col min="6" max="10" width="23.83203125" style="83" customWidth="1"/>
    <col min="11" max="17" width="19.16015625" style="83" customWidth="1"/>
    <col min="18" max="20" width="9.16015625" style="83" customWidth="1"/>
    <col min="21" max="21" width="10" style="83" bestFit="1" customWidth="1"/>
    <col min="22" max="16384" width="9.16015625" style="83" customWidth="1"/>
  </cols>
  <sheetData>
    <row r="1" spans="1:5" ht="18.75" customHeight="1">
      <c r="A1" s="85"/>
      <c r="B1" s="86"/>
      <c r="E1" s="87"/>
    </row>
    <row r="2" spans="1:17" ht="25.5" customHeight="1">
      <c r="A2" s="88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2:17" ht="17.25" customHeight="1">
      <c r="B3" s="89"/>
      <c r="Q3" s="110" t="s">
        <v>15</v>
      </c>
    </row>
    <row r="4" spans="1:17" s="117" customFormat="1" ht="22.5" customHeight="1">
      <c r="A4" s="90" t="s">
        <v>70</v>
      </c>
      <c r="B4" s="91"/>
      <c r="C4" s="92"/>
      <c r="D4" s="93" t="s">
        <v>97</v>
      </c>
      <c r="E4" s="94" t="s">
        <v>98</v>
      </c>
      <c r="F4" s="120" t="s">
        <v>99</v>
      </c>
      <c r="G4" s="121"/>
      <c r="H4" s="121"/>
      <c r="I4" s="121"/>
      <c r="J4" s="121"/>
      <c r="K4" s="121"/>
      <c r="L4" s="121"/>
      <c r="M4" s="121"/>
      <c r="N4" s="121"/>
      <c r="O4" s="136"/>
      <c r="P4" s="137"/>
      <c r="Q4" s="94" t="s">
        <v>100</v>
      </c>
    </row>
    <row r="5" spans="1:17" s="117" customFormat="1" ht="31.5" customHeight="1">
      <c r="A5" s="97" t="s">
        <v>76</v>
      </c>
      <c r="B5" s="97" t="s">
        <v>77</v>
      </c>
      <c r="C5" s="98" t="s">
        <v>78</v>
      </c>
      <c r="D5" s="99"/>
      <c r="E5" s="94"/>
      <c r="F5" s="98" t="s">
        <v>101</v>
      </c>
      <c r="G5" s="98"/>
      <c r="H5" s="98"/>
      <c r="I5" s="98"/>
      <c r="J5" s="98"/>
      <c r="K5" s="98"/>
      <c r="L5" s="113" t="s">
        <v>102</v>
      </c>
      <c r="M5" s="138" t="s">
        <v>103</v>
      </c>
      <c r="N5" s="139"/>
      <c r="O5" s="139"/>
      <c r="P5" s="139"/>
      <c r="Q5" s="94"/>
    </row>
    <row r="6" spans="1:17" s="117" customFormat="1" ht="27" customHeight="1">
      <c r="A6" s="98"/>
      <c r="B6" s="98"/>
      <c r="C6" s="98"/>
      <c r="D6" s="99"/>
      <c r="E6" s="94"/>
      <c r="F6" s="98" t="s">
        <v>106</v>
      </c>
      <c r="G6" s="98" t="s">
        <v>107</v>
      </c>
      <c r="H6" s="98" t="s">
        <v>108</v>
      </c>
      <c r="I6" s="98" t="s">
        <v>109</v>
      </c>
      <c r="J6" s="98" t="s">
        <v>110</v>
      </c>
      <c r="K6" s="98" t="s">
        <v>94</v>
      </c>
      <c r="L6" s="113" t="s">
        <v>111</v>
      </c>
      <c r="M6" s="93" t="s">
        <v>112</v>
      </c>
      <c r="N6" s="93" t="s">
        <v>113</v>
      </c>
      <c r="O6" s="93" t="s">
        <v>114</v>
      </c>
      <c r="P6" s="93" t="s">
        <v>115</v>
      </c>
      <c r="Q6" s="94"/>
    </row>
    <row r="7" spans="1:17" s="117" customFormat="1" ht="31.5" customHeight="1">
      <c r="A7" s="122" t="s">
        <v>79</v>
      </c>
      <c r="B7" s="122" t="s">
        <v>79</v>
      </c>
      <c r="C7" s="123" t="s">
        <v>79</v>
      </c>
      <c r="D7" s="124"/>
      <c r="E7" s="123">
        <f aca="true" t="shared" si="0" ref="E7:E14">SUM(F7:Q7)</f>
        <v>142.5</v>
      </c>
      <c r="F7" s="125">
        <f aca="true" t="shared" si="1" ref="F7:P7">SUM(F8:F13)</f>
        <v>61.9</v>
      </c>
      <c r="G7" s="125">
        <f t="shared" si="1"/>
        <v>15.5</v>
      </c>
      <c r="H7" s="125">
        <f t="shared" si="1"/>
        <v>12.4</v>
      </c>
      <c r="I7" s="125">
        <f t="shared" si="1"/>
        <v>4.6</v>
      </c>
      <c r="J7" s="125">
        <f t="shared" si="1"/>
        <v>0.9</v>
      </c>
      <c r="K7" s="125">
        <f t="shared" si="1"/>
        <v>7.7</v>
      </c>
      <c r="L7" s="125">
        <f t="shared" si="1"/>
        <v>1.2</v>
      </c>
      <c r="M7" s="125">
        <f t="shared" si="1"/>
        <v>2.5</v>
      </c>
      <c r="N7" s="125">
        <f t="shared" si="1"/>
        <v>0.2</v>
      </c>
      <c r="O7" s="125">
        <f t="shared" si="1"/>
        <v>10.6</v>
      </c>
      <c r="P7" s="125">
        <f t="shared" si="1"/>
        <v>0</v>
      </c>
      <c r="Q7" s="125">
        <f>SUM(Q8:Q10)</f>
        <v>25</v>
      </c>
    </row>
    <row r="8" spans="1:17" s="118" customFormat="1" ht="27.75" customHeight="1">
      <c r="A8" s="126" t="s">
        <v>80</v>
      </c>
      <c r="B8" s="126" t="s">
        <v>81</v>
      </c>
      <c r="C8" s="127" t="s">
        <v>82</v>
      </c>
      <c r="D8" s="128" t="s">
        <v>83</v>
      </c>
      <c r="E8" s="123">
        <f t="shared" si="0"/>
        <v>91.60000000000001</v>
      </c>
      <c r="F8" s="129">
        <v>61.9</v>
      </c>
      <c r="G8" s="129">
        <v>15.5</v>
      </c>
      <c r="H8" s="129"/>
      <c r="I8" s="129"/>
      <c r="J8" s="129">
        <v>0.9</v>
      </c>
      <c r="K8" s="129"/>
      <c r="L8" s="129"/>
      <c r="M8" s="129">
        <v>2.5</v>
      </c>
      <c r="N8" s="129">
        <v>0.2</v>
      </c>
      <c r="O8" s="129">
        <v>10.6</v>
      </c>
      <c r="P8" s="140">
        <v>0</v>
      </c>
      <c r="Q8" s="129"/>
    </row>
    <row r="9" spans="1:17" s="118" customFormat="1" ht="27.75" customHeight="1">
      <c r="A9" s="126" t="s">
        <v>80</v>
      </c>
      <c r="B9" s="126" t="s">
        <v>81</v>
      </c>
      <c r="C9" s="127" t="s">
        <v>84</v>
      </c>
      <c r="D9" s="130" t="s">
        <v>85</v>
      </c>
      <c r="E9" s="123">
        <f t="shared" si="0"/>
        <v>25</v>
      </c>
      <c r="F9" s="129"/>
      <c r="G9" s="129"/>
      <c r="H9" s="129"/>
      <c r="I9" s="129"/>
      <c r="J9" s="129"/>
      <c r="K9" s="129"/>
      <c r="L9" s="129"/>
      <c r="M9" s="129"/>
      <c r="N9" s="129"/>
      <c r="O9" s="141"/>
      <c r="P9" s="129"/>
      <c r="Q9" s="129">
        <v>25</v>
      </c>
    </row>
    <row r="10" spans="1:17" s="118" customFormat="1" ht="27.75" customHeight="1">
      <c r="A10" s="131" t="s">
        <v>86</v>
      </c>
      <c r="B10" s="131" t="s">
        <v>87</v>
      </c>
      <c r="C10" s="131" t="s">
        <v>82</v>
      </c>
      <c r="D10" s="132" t="s">
        <v>88</v>
      </c>
      <c r="E10" s="123">
        <f t="shared" si="0"/>
        <v>4.6</v>
      </c>
      <c r="F10" s="129"/>
      <c r="G10" s="129"/>
      <c r="H10" s="129"/>
      <c r="I10" s="129">
        <v>4.6</v>
      </c>
      <c r="J10" s="129"/>
      <c r="K10" s="129"/>
      <c r="L10" s="129"/>
      <c r="M10" s="129"/>
      <c r="N10" s="129"/>
      <c r="O10" s="141"/>
      <c r="P10" s="129"/>
      <c r="Q10" s="129"/>
    </row>
    <row r="11" spans="1:17" s="118" customFormat="1" ht="27.75" customHeight="1">
      <c r="A11" s="131" t="s">
        <v>89</v>
      </c>
      <c r="B11" s="131" t="s">
        <v>90</v>
      </c>
      <c r="C11" s="131" t="s">
        <v>90</v>
      </c>
      <c r="D11" s="132" t="s">
        <v>91</v>
      </c>
      <c r="E11" s="123">
        <f t="shared" si="0"/>
        <v>12.4</v>
      </c>
      <c r="F11" s="129"/>
      <c r="G11" s="129"/>
      <c r="H11" s="129">
        <v>12.4</v>
      </c>
      <c r="I11" s="129"/>
      <c r="J11" s="129"/>
      <c r="K11" s="129"/>
      <c r="L11" s="129"/>
      <c r="M11" s="129"/>
      <c r="N11" s="129"/>
      <c r="O11" s="141"/>
      <c r="P11" s="129"/>
      <c r="Q11" s="129"/>
    </row>
    <row r="12" spans="1:17" s="118" customFormat="1" ht="27.75" customHeight="1">
      <c r="A12" s="131" t="s">
        <v>92</v>
      </c>
      <c r="B12" s="131" t="s">
        <v>93</v>
      </c>
      <c r="C12" s="131" t="s">
        <v>82</v>
      </c>
      <c r="D12" s="132" t="s">
        <v>94</v>
      </c>
      <c r="E12" s="123">
        <f t="shared" si="0"/>
        <v>7.7</v>
      </c>
      <c r="F12" s="129"/>
      <c r="G12" s="129"/>
      <c r="H12" s="129"/>
      <c r="I12" s="129"/>
      <c r="J12" s="129"/>
      <c r="K12" s="129">
        <v>7.7</v>
      </c>
      <c r="L12" s="129"/>
      <c r="M12" s="129"/>
      <c r="N12" s="129"/>
      <c r="O12" s="141"/>
      <c r="P12" s="129"/>
      <c r="Q12" s="129"/>
    </row>
    <row r="13" spans="1:17" s="119" customFormat="1" ht="27.75" customHeight="1">
      <c r="A13" s="131" t="s">
        <v>89</v>
      </c>
      <c r="B13" s="131" t="s">
        <v>90</v>
      </c>
      <c r="C13" s="131" t="s">
        <v>82</v>
      </c>
      <c r="D13" s="132" t="s">
        <v>95</v>
      </c>
      <c r="E13" s="123">
        <f t="shared" si="0"/>
        <v>1.2</v>
      </c>
      <c r="F13" s="129"/>
      <c r="G13" s="129"/>
      <c r="H13" s="129"/>
      <c r="I13" s="129"/>
      <c r="J13" s="129"/>
      <c r="K13" s="129"/>
      <c r="L13" s="129">
        <v>1.2</v>
      </c>
      <c r="M13" s="129"/>
      <c r="N13" s="129"/>
      <c r="O13" s="141"/>
      <c r="P13" s="129"/>
      <c r="Q13" s="129"/>
    </row>
    <row r="14" spans="1:17" s="89" customFormat="1" ht="27.75" customHeight="1">
      <c r="A14" s="133"/>
      <c r="B14" s="133"/>
      <c r="C14" s="134"/>
      <c r="D14" s="135"/>
      <c r="E14" s="101">
        <f t="shared" si="0"/>
        <v>0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SheetLayoutView="100" workbookViewId="0" topLeftCell="B1">
      <selection activeCell="E20" sqref="E20"/>
    </sheetView>
  </sheetViews>
  <sheetFormatPr defaultColWidth="9.16015625" defaultRowHeight="11.25"/>
  <cols>
    <col min="1" max="1" width="9" style="83" customWidth="1"/>
    <col min="2" max="2" width="8" style="83" customWidth="1"/>
    <col min="3" max="3" width="8.5" style="83" customWidth="1"/>
    <col min="4" max="4" width="32.33203125" style="83" customWidth="1"/>
    <col min="5" max="5" width="20.16015625" style="83" customWidth="1"/>
    <col min="6" max="10" width="23.83203125" style="83" customWidth="1"/>
    <col min="11" max="16" width="19.16015625" style="83" customWidth="1"/>
    <col min="17" max="19" width="9.16015625" style="83" customWidth="1"/>
    <col min="20" max="20" width="10" style="83" bestFit="1" customWidth="1"/>
    <col min="21" max="16384" width="9.16015625" style="83" customWidth="1"/>
  </cols>
  <sheetData>
    <row r="1" spans="1:5" s="83" customFormat="1" ht="18.75" customHeight="1">
      <c r="A1" s="85">
        <v>0</v>
      </c>
      <c r="B1" s="86"/>
      <c r="E1" s="87"/>
    </row>
    <row r="2" spans="1:16" s="83" customFormat="1" ht="25.5" customHeight="1">
      <c r="A2" s="88" t="s">
        <v>116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2:16" s="83" customFormat="1" ht="17.25" customHeight="1">
      <c r="B3" s="89"/>
      <c r="P3" s="110" t="s">
        <v>15</v>
      </c>
    </row>
    <row r="4" spans="1:16" s="83" customFormat="1" ht="22.5" customHeight="1">
      <c r="A4" s="90" t="s">
        <v>70</v>
      </c>
      <c r="B4" s="91"/>
      <c r="C4" s="92"/>
      <c r="D4" s="93" t="s">
        <v>97</v>
      </c>
      <c r="E4" s="94" t="s">
        <v>98</v>
      </c>
      <c r="F4" s="95" t="s">
        <v>99</v>
      </c>
      <c r="G4" s="96"/>
      <c r="H4" s="96"/>
      <c r="I4" s="96"/>
      <c r="J4" s="96"/>
      <c r="K4" s="96"/>
      <c r="L4" s="96"/>
      <c r="M4" s="96"/>
      <c r="N4" s="96"/>
      <c r="O4" s="111"/>
      <c r="P4" s="112"/>
    </row>
    <row r="5" spans="1:16" s="83" customFormat="1" ht="31.5" customHeight="1">
      <c r="A5" s="97" t="s">
        <v>76</v>
      </c>
      <c r="B5" s="97" t="s">
        <v>77</v>
      </c>
      <c r="C5" s="98" t="s">
        <v>78</v>
      </c>
      <c r="D5" s="99"/>
      <c r="E5" s="94"/>
      <c r="F5" s="98" t="s">
        <v>101</v>
      </c>
      <c r="G5" s="98"/>
      <c r="H5" s="98"/>
      <c r="I5" s="98"/>
      <c r="J5" s="98"/>
      <c r="K5" s="98"/>
      <c r="L5" s="113" t="s">
        <v>102</v>
      </c>
      <c r="M5" s="98" t="s">
        <v>103</v>
      </c>
      <c r="N5" s="98"/>
      <c r="O5" s="98"/>
      <c r="P5" s="98"/>
    </row>
    <row r="6" spans="1:16" s="83" customFormat="1" ht="27" customHeight="1">
      <c r="A6" s="98"/>
      <c r="B6" s="98"/>
      <c r="C6" s="98"/>
      <c r="D6" s="99"/>
      <c r="E6" s="94"/>
      <c r="F6" s="98" t="s">
        <v>106</v>
      </c>
      <c r="G6" s="98" t="s">
        <v>107</v>
      </c>
      <c r="H6" s="98" t="s">
        <v>108</v>
      </c>
      <c r="I6" s="98" t="s">
        <v>109</v>
      </c>
      <c r="J6" s="98" t="s">
        <v>110</v>
      </c>
      <c r="K6" s="98" t="s">
        <v>94</v>
      </c>
      <c r="L6" s="113" t="s">
        <v>111</v>
      </c>
      <c r="M6" s="98" t="s">
        <v>112</v>
      </c>
      <c r="N6" s="98" t="s">
        <v>113</v>
      </c>
      <c r="O6" s="98" t="s">
        <v>114</v>
      </c>
      <c r="P6" s="98" t="s">
        <v>115</v>
      </c>
    </row>
    <row r="7" spans="1:16" s="83" customFormat="1" ht="31.5" customHeight="1">
      <c r="A7" s="100" t="s">
        <v>79</v>
      </c>
      <c r="B7" s="100" t="s">
        <v>79</v>
      </c>
      <c r="C7" s="101" t="s">
        <v>79</v>
      </c>
      <c r="D7" s="102"/>
      <c r="E7" s="101">
        <f aca="true" t="shared" si="0" ref="E7:E13">SUM(F7:Q7)</f>
        <v>117.50000000000001</v>
      </c>
      <c r="F7" s="103">
        <f>SUM(F8:F13)</f>
        <v>61.9</v>
      </c>
      <c r="G7" s="103">
        <f aca="true" t="shared" si="1" ref="G7:P7">SUM(G8:G13)</f>
        <v>15.5</v>
      </c>
      <c r="H7" s="103">
        <f t="shared" si="1"/>
        <v>12.4</v>
      </c>
      <c r="I7" s="103">
        <f t="shared" si="1"/>
        <v>4.6</v>
      </c>
      <c r="J7" s="103">
        <f t="shared" si="1"/>
        <v>0.9</v>
      </c>
      <c r="K7" s="103">
        <f t="shared" si="1"/>
        <v>7.7</v>
      </c>
      <c r="L7" s="103">
        <f t="shared" si="1"/>
        <v>1.2</v>
      </c>
      <c r="M7" s="103">
        <f t="shared" si="1"/>
        <v>2.5</v>
      </c>
      <c r="N7" s="103">
        <f t="shared" si="1"/>
        <v>0.2</v>
      </c>
      <c r="O7" s="103">
        <f t="shared" si="1"/>
        <v>10.6</v>
      </c>
      <c r="P7" s="103">
        <f t="shared" si="1"/>
        <v>0</v>
      </c>
    </row>
    <row r="8" spans="1:16" s="84" customFormat="1" ht="27.75" customHeight="1">
      <c r="A8" s="104" t="s">
        <v>80</v>
      </c>
      <c r="B8" s="105" t="s">
        <v>81</v>
      </c>
      <c r="C8" s="106" t="s">
        <v>82</v>
      </c>
      <c r="D8" s="107" t="s">
        <v>83</v>
      </c>
      <c r="E8" s="101">
        <f t="shared" si="0"/>
        <v>91.60000000000001</v>
      </c>
      <c r="F8" s="108">
        <v>61.9</v>
      </c>
      <c r="G8" s="108">
        <v>15.5</v>
      </c>
      <c r="H8" s="108"/>
      <c r="I8" s="108"/>
      <c r="J8" s="108">
        <v>0.9</v>
      </c>
      <c r="K8" s="108"/>
      <c r="L8" s="108"/>
      <c r="M8" s="108">
        <v>2.5</v>
      </c>
      <c r="N8" s="108">
        <v>0.2</v>
      </c>
      <c r="O8" s="108">
        <v>10.6</v>
      </c>
      <c r="P8" s="114">
        <v>0</v>
      </c>
    </row>
    <row r="9" spans="1:17" s="84" customFormat="1" ht="27.75" customHeight="1">
      <c r="A9" s="104" t="s">
        <v>80</v>
      </c>
      <c r="B9" s="105" t="s">
        <v>81</v>
      </c>
      <c r="C9" s="106" t="s">
        <v>84</v>
      </c>
      <c r="D9" s="107" t="s">
        <v>117</v>
      </c>
      <c r="E9" s="101">
        <f t="shared" si="0"/>
        <v>0</v>
      </c>
      <c r="F9" s="108"/>
      <c r="G9" s="108"/>
      <c r="H9" s="108"/>
      <c r="I9" s="108"/>
      <c r="J9" s="108"/>
      <c r="K9" s="108"/>
      <c r="L9" s="108"/>
      <c r="M9" s="108"/>
      <c r="N9" s="108"/>
      <c r="O9" s="115"/>
      <c r="P9" s="108"/>
      <c r="Q9" s="116"/>
    </row>
    <row r="10" spans="1:17" s="84" customFormat="1" ht="27.75" customHeight="1">
      <c r="A10" s="17" t="s">
        <v>86</v>
      </c>
      <c r="B10" s="17" t="s">
        <v>87</v>
      </c>
      <c r="C10" s="17" t="s">
        <v>82</v>
      </c>
      <c r="D10" s="109" t="s">
        <v>88</v>
      </c>
      <c r="E10" s="101">
        <f t="shared" si="0"/>
        <v>4.6</v>
      </c>
      <c r="F10" s="108"/>
      <c r="G10" s="108"/>
      <c r="H10" s="108"/>
      <c r="I10" s="108">
        <v>4.6</v>
      </c>
      <c r="J10" s="108"/>
      <c r="K10" s="108"/>
      <c r="L10" s="108"/>
      <c r="M10" s="108"/>
      <c r="N10" s="108"/>
      <c r="O10" s="115"/>
      <c r="P10" s="108"/>
      <c r="Q10" s="116"/>
    </row>
    <row r="11" spans="1:17" s="84" customFormat="1" ht="27.75" customHeight="1">
      <c r="A11" s="17" t="s">
        <v>89</v>
      </c>
      <c r="B11" s="17" t="s">
        <v>90</v>
      </c>
      <c r="C11" s="17" t="s">
        <v>90</v>
      </c>
      <c r="D11" s="109" t="s">
        <v>91</v>
      </c>
      <c r="E11" s="101">
        <f t="shared" si="0"/>
        <v>12.4</v>
      </c>
      <c r="F11" s="108"/>
      <c r="G11" s="108"/>
      <c r="H11" s="108">
        <v>12.4</v>
      </c>
      <c r="I11" s="108"/>
      <c r="J11" s="108"/>
      <c r="K11" s="108"/>
      <c r="L11" s="108"/>
      <c r="M11" s="108"/>
      <c r="N11" s="108"/>
      <c r="O11" s="115"/>
      <c r="P11" s="108"/>
      <c r="Q11" s="116"/>
    </row>
    <row r="12" spans="1:17" s="84" customFormat="1" ht="27.75" customHeight="1">
      <c r="A12" s="17" t="s">
        <v>92</v>
      </c>
      <c r="B12" s="17" t="s">
        <v>93</v>
      </c>
      <c r="C12" s="17" t="s">
        <v>82</v>
      </c>
      <c r="D12" s="109" t="s">
        <v>94</v>
      </c>
      <c r="E12" s="101">
        <f t="shared" si="0"/>
        <v>7.7</v>
      </c>
      <c r="F12" s="108"/>
      <c r="G12" s="108"/>
      <c r="H12" s="108"/>
      <c r="I12" s="108"/>
      <c r="J12" s="108"/>
      <c r="K12" s="108">
        <v>7.7</v>
      </c>
      <c r="L12" s="108"/>
      <c r="M12" s="108"/>
      <c r="N12" s="108"/>
      <c r="O12" s="115"/>
      <c r="P12" s="108"/>
      <c r="Q12" s="116"/>
    </row>
    <row r="13" spans="1:17" s="84" customFormat="1" ht="27.75" customHeight="1">
      <c r="A13" s="17" t="s">
        <v>89</v>
      </c>
      <c r="B13" s="17" t="s">
        <v>90</v>
      </c>
      <c r="C13" s="17" t="s">
        <v>82</v>
      </c>
      <c r="D13" s="109" t="s">
        <v>95</v>
      </c>
      <c r="E13" s="101">
        <f t="shared" si="0"/>
        <v>1.2</v>
      </c>
      <c r="F13" s="108"/>
      <c r="G13" s="108"/>
      <c r="H13" s="108"/>
      <c r="I13" s="108"/>
      <c r="J13" s="108"/>
      <c r="K13" s="108"/>
      <c r="L13" s="108">
        <v>1.2</v>
      </c>
      <c r="M13" s="108"/>
      <c r="N13" s="108"/>
      <c r="O13" s="115"/>
      <c r="P13" s="108"/>
      <c r="Q13" s="116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C7" sqref="C7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70"/>
    </row>
    <row r="2" spans="1:4" ht="46.5" customHeight="1">
      <c r="A2" s="71" t="s">
        <v>118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15</v>
      </c>
    </row>
    <row r="4" spans="1:4" s="70" customFormat="1" ht="38.25" customHeight="1">
      <c r="A4" s="75" t="s">
        <v>119</v>
      </c>
      <c r="B4" s="75" t="s">
        <v>120</v>
      </c>
      <c r="C4" s="75" t="s">
        <v>121</v>
      </c>
      <c r="D4" s="75" t="s">
        <v>122</v>
      </c>
    </row>
    <row r="5" spans="1:4" s="70" customFormat="1" ht="25.5" customHeight="1">
      <c r="A5" s="76" t="s">
        <v>123</v>
      </c>
      <c r="B5" s="77">
        <v>0</v>
      </c>
      <c r="C5" s="77"/>
      <c r="D5" s="77"/>
    </row>
    <row r="6" spans="1:4" s="70" customFormat="1" ht="25.5" customHeight="1">
      <c r="A6" s="76" t="s">
        <v>124</v>
      </c>
      <c r="B6" s="78"/>
      <c r="C6" s="78"/>
      <c r="D6" s="79"/>
    </row>
    <row r="7" spans="1:4" s="70" customFormat="1" ht="25.5" customHeight="1">
      <c r="A7" s="76" t="s">
        <v>125</v>
      </c>
      <c r="B7" s="78">
        <v>0</v>
      </c>
      <c r="C7" s="78">
        <v>0</v>
      </c>
      <c r="D7" s="79" t="e">
        <f>(B7/C7-1)*100</f>
        <v>#DIV/0!</v>
      </c>
    </row>
    <row r="8" spans="1:4" s="70" customFormat="1" ht="25.5" customHeight="1">
      <c r="A8" s="76" t="s">
        <v>126</v>
      </c>
      <c r="B8" s="78">
        <v>0</v>
      </c>
      <c r="C8" s="78">
        <v>0</v>
      </c>
      <c r="D8" s="79" t="e">
        <f>(B8/C8-1)*100</f>
        <v>#DIV/0!</v>
      </c>
    </row>
    <row r="9" spans="1:4" s="70" customFormat="1" ht="25.5" customHeight="1">
      <c r="A9" s="76" t="s">
        <v>127</v>
      </c>
      <c r="B9" s="78"/>
      <c r="C9" s="78"/>
      <c r="D9" s="79"/>
    </row>
    <row r="10" spans="1:13" s="70" customFormat="1" ht="25.5" customHeight="1">
      <c r="A10" s="80" t="s">
        <v>25</v>
      </c>
      <c r="B10" s="78">
        <f>B5+B6+B8+B9</f>
        <v>0</v>
      </c>
      <c r="C10" s="78">
        <f>C5+C6+C8+C9</f>
        <v>0</v>
      </c>
      <c r="D10" s="79" t="e">
        <f>(B10/C10-1)*100</f>
        <v>#DIV/0!</v>
      </c>
      <c r="M10" s="70" t="s">
        <v>128</v>
      </c>
    </row>
    <row r="11" spans="1:4" ht="145.5" customHeight="1">
      <c r="A11" s="81" t="s">
        <v>129</v>
      </c>
      <c r="B11" s="82"/>
      <c r="C11" s="82"/>
      <c r="D11" s="82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54" customWidth="1"/>
    <col min="2" max="2" width="44" style="54" customWidth="1"/>
    <col min="3" max="254" width="12" style="54" customWidth="1"/>
    <col min="255" max="16384" width="12" style="56" customWidth="1"/>
  </cols>
  <sheetData>
    <row r="1" s="54" customFormat="1" ht="15"/>
    <row r="2" spans="1:2" s="54" customFormat="1" ht="18" customHeight="1">
      <c r="A2" s="57" t="s">
        <v>130</v>
      </c>
      <c r="B2" s="57"/>
    </row>
    <row r="3" s="54" customFormat="1" ht="14.25" customHeight="1">
      <c r="B3" s="54" t="s">
        <v>15</v>
      </c>
    </row>
    <row r="4" spans="1:2" s="54" customFormat="1" ht="31.5" customHeight="1">
      <c r="A4" s="58" t="s">
        <v>131</v>
      </c>
      <c r="B4" s="59"/>
    </row>
    <row r="5" spans="1:2" s="54" customFormat="1" ht="19.5" customHeight="1">
      <c r="A5" s="60" t="s">
        <v>132</v>
      </c>
      <c r="B5" s="60" t="s">
        <v>133</v>
      </c>
    </row>
    <row r="6" spans="1:2" s="54" customFormat="1" ht="19.5" customHeight="1">
      <c r="A6" s="61" t="s">
        <v>134</v>
      </c>
      <c r="B6" s="62"/>
    </row>
    <row r="7" spans="1:2" s="54" customFormat="1" ht="19.5" customHeight="1">
      <c r="A7" s="63" t="s">
        <v>135</v>
      </c>
      <c r="B7" s="64"/>
    </row>
    <row r="8" spans="1:2" s="54" customFormat="1" ht="19.5" customHeight="1">
      <c r="A8" s="63" t="s">
        <v>136</v>
      </c>
      <c r="B8" s="65"/>
    </row>
    <row r="9" spans="1:2" s="54" customFormat="1" ht="19.5" customHeight="1">
      <c r="A9" s="63" t="s">
        <v>137</v>
      </c>
      <c r="B9" s="65"/>
    </row>
    <row r="10" spans="1:2" s="54" customFormat="1" ht="19.5" customHeight="1">
      <c r="A10" s="63" t="s">
        <v>138</v>
      </c>
      <c r="B10" s="65"/>
    </row>
    <row r="11" spans="1:2" s="54" customFormat="1" ht="19.5" customHeight="1">
      <c r="A11" s="63" t="s">
        <v>139</v>
      </c>
      <c r="B11" s="65"/>
    </row>
    <row r="12" spans="1:2" s="54" customFormat="1" ht="19.5" customHeight="1">
      <c r="A12" s="61" t="s">
        <v>140</v>
      </c>
      <c r="B12" s="64"/>
    </row>
    <row r="13" spans="1:2" s="54" customFormat="1" ht="19.5" customHeight="1">
      <c r="A13" s="63" t="s">
        <v>141</v>
      </c>
      <c r="B13" s="64"/>
    </row>
    <row r="14" spans="1:2" s="54" customFormat="1" ht="19.5" customHeight="1">
      <c r="A14" s="63" t="s">
        <v>142</v>
      </c>
      <c r="B14" s="65"/>
    </row>
    <row r="15" spans="1:2" s="54" customFormat="1" ht="19.5" customHeight="1">
      <c r="A15" s="63" t="s">
        <v>143</v>
      </c>
      <c r="B15" s="65"/>
    </row>
    <row r="16" spans="1:2" s="54" customFormat="1" ht="19.5" customHeight="1">
      <c r="A16" s="63" t="s">
        <v>144</v>
      </c>
      <c r="B16" s="65"/>
    </row>
    <row r="17" spans="1:2" s="54" customFormat="1" ht="19.5" customHeight="1">
      <c r="A17" s="63" t="s">
        <v>145</v>
      </c>
      <c r="B17" s="64"/>
    </row>
    <row r="18" spans="1:2" s="54" customFormat="1" ht="19.5" customHeight="1">
      <c r="A18" s="63" t="s">
        <v>142</v>
      </c>
      <c r="B18" s="65"/>
    </row>
    <row r="19" spans="1:2" s="54" customFormat="1" ht="19.5" customHeight="1">
      <c r="A19" s="63" t="s">
        <v>143</v>
      </c>
      <c r="B19" s="65"/>
    </row>
    <row r="20" spans="1:2" s="54" customFormat="1" ht="19.5" customHeight="1">
      <c r="A20" s="66" t="s">
        <v>146</v>
      </c>
      <c r="B20" s="65"/>
    </row>
    <row r="21" spans="1:2" s="54" customFormat="1" ht="19.5" customHeight="1">
      <c r="A21" s="61" t="s">
        <v>147</v>
      </c>
      <c r="B21" s="64"/>
    </row>
    <row r="22" spans="1:2" s="54" customFormat="1" ht="19.5" customHeight="1">
      <c r="A22" s="61" t="s">
        <v>148</v>
      </c>
      <c r="B22" s="65"/>
    </row>
    <row r="23" spans="1:2" s="54" customFormat="1" ht="19.5" customHeight="1">
      <c r="A23" s="61" t="s">
        <v>149</v>
      </c>
      <c r="B23" s="64"/>
    </row>
    <row r="24" spans="1:2" s="54" customFormat="1" ht="19.5" customHeight="1">
      <c r="A24" s="61" t="s">
        <v>150</v>
      </c>
      <c r="B24" s="65"/>
    </row>
    <row r="25" spans="1:2" s="54" customFormat="1" ht="19.5" customHeight="1">
      <c r="A25" s="61" t="s">
        <v>151</v>
      </c>
      <c r="B25" s="65"/>
    </row>
    <row r="26" spans="1:2" s="54" customFormat="1" ht="19.5" customHeight="1">
      <c r="A26" s="61" t="s">
        <v>152</v>
      </c>
      <c r="B26" s="65"/>
    </row>
    <row r="27" spans="1:2" s="54" customFormat="1" ht="19.5" customHeight="1">
      <c r="A27" s="61" t="s">
        <v>153</v>
      </c>
      <c r="B27" s="65"/>
    </row>
    <row r="28" spans="1:2" s="54" customFormat="1" ht="19.5" customHeight="1">
      <c r="A28" s="61" t="s">
        <v>154</v>
      </c>
      <c r="B28" s="64"/>
    </row>
    <row r="29" spans="1:2" s="54" customFormat="1" ht="19.5" customHeight="1">
      <c r="A29" s="61" t="s">
        <v>155</v>
      </c>
      <c r="B29" s="64"/>
    </row>
    <row r="30" spans="1:2" s="54" customFormat="1" ht="19.5" customHeight="1">
      <c r="A30" s="66" t="s">
        <v>156</v>
      </c>
      <c r="B30" s="65"/>
    </row>
    <row r="31" spans="1:2" s="54" customFormat="1" ht="19.5" customHeight="1">
      <c r="A31" s="66" t="s">
        <v>157</v>
      </c>
      <c r="B31" s="65"/>
    </row>
    <row r="32" spans="1:2" s="54" customFormat="1" ht="19.5" customHeight="1">
      <c r="A32" s="66" t="s">
        <v>158</v>
      </c>
      <c r="B32" s="65"/>
    </row>
    <row r="33" spans="1:2" s="54" customFormat="1" ht="19.5" customHeight="1">
      <c r="A33" s="66" t="s">
        <v>159</v>
      </c>
      <c r="B33" s="65"/>
    </row>
    <row r="34" spans="1:2" s="54" customFormat="1" ht="19.5" customHeight="1">
      <c r="A34" s="66" t="s">
        <v>160</v>
      </c>
      <c r="B34" s="65"/>
    </row>
    <row r="35" spans="1:2" s="54" customFormat="1" ht="19.5" customHeight="1">
      <c r="A35" s="66" t="s">
        <v>161</v>
      </c>
      <c r="B35" s="65"/>
    </row>
    <row r="36" spans="1:2" s="54" customFormat="1" ht="19.5" customHeight="1">
      <c r="A36" s="66" t="s">
        <v>162</v>
      </c>
      <c r="B36" s="65"/>
    </row>
    <row r="37" spans="1:2" s="54" customFormat="1" ht="19.5" customHeight="1">
      <c r="A37" s="66" t="s">
        <v>163</v>
      </c>
      <c r="B37" s="65"/>
    </row>
    <row r="38" spans="1:2" s="54" customFormat="1" ht="19.5" customHeight="1">
      <c r="A38" s="66" t="s">
        <v>164</v>
      </c>
      <c r="B38" s="65"/>
    </row>
    <row r="39" spans="1:2" s="55" customFormat="1" ht="19.5" customHeight="1">
      <c r="A39" s="67" t="s">
        <v>165</v>
      </c>
      <c r="B39" s="65"/>
    </row>
    <row r="40" spans="1:2" s="54" customFormat="1" ht="19.5" customHeight="1">
      <c r="A40" s="67" t="s">
        <v>166</v>
      </c>
      <c r="B40" s="65"/>
    </row>
    <row r="41" spans="1:2" s="54" customFormat="1" ht="19.5" customHeight="1">
      <c r="A41" s="66" t="s">
        <v>167</v>
      </c>
      <c r="B41" s="65"/>
    </row>
    <row r="42" spans="1:2" s="54" customFormat="1" ht="19.5" customHeight="1">
      <c r="A42" s="61" t="s">
        <v>168</v>
      </c>
      <c r="B42" s="64"/>
    </row>
    <row r="43" spans="1:2" s="54" customFormat="1" ht="19.5" customHeight="1">
      <c r="A43" s="66" t="s">
        <v>169</v>
      </c>
      <c r="B43" s="65"/>
    </row>
    <row r="44" spans="1:2" s="54" customFormat="1" ht="19.5" customHeight="1">
      <c r="A44" s="66" t="s">
        <v>170</v>
      </c>
      <c r="B44" s="65"/>
    </row>
    <row r="45" spans="1:2" s="54" customFormat="1" ht="19.5" customHeight="1">
      <c r="A45" s="66" t="s">
        <v>171</v>
      </c>
      <c r="B45" s="65"/>
    </row>
    <row r="46" spans="1:2" s="54" customFormat="1" ht="19.5" customHeight="1">
      <c r="A46" s="66" t="s">
        <v>172</v>
      </c>
      <c r="B46" s="65"/>
    </row>
    <row r="47" spans="1:2" s="54" customFormat="1" ht="19.5" customHeight="1">
      <c r="A47" s="66" t="s">
        <v>173</v>
      </c>
      <c r="B47" s="65"/>
    </row>
    <row r="48" spans="1:2" s="54" customFormat="1" ht="19.5" customHeight="1">
      <c r="A48" s="61" t="s">
        <v>174</v>
      </c>
      <c r="B48" s="64"/>
    </row>
    <row r="49" spans="1:2" s="54" customFormat="1" ht="19.5" customHeight="1">
      <c r="A49" s="66" t="s">
        <v>156</v>
      </c>
      <c r="B49" s="65"/>
    </row>
    <row r="50" spans="1:2" s="54" customFormat="1" ht="19.5" customHeight="1">
      <c r="A50" s="66" t="s">
        <v>157</v>
      </c>
      <c r="B50" s="65"/>
    </row>
    <row r="51" spans="1:2" s="54" customFormat="1" ht="19.5" customHeight="1">
      <c r="A51" s="66" t="s">
        <v>175</v>
      </c>
      <c r="B51" s="65"/>
    </row>
    <row r="52" spans="1:2" s="54" customFormat="1" ht="19.5" customHeight="1">
      <c r="A52" s="61" t="s">
        <v>176</v>
      </c>
      <c r="B52" s="65"/>
    </row>
    <row r="53" spans="1:2" s="54" customFormat="1" ht="19.5" customHeight="1">
      <c r="A53" s="61" t="s">
        <v>177</v>
      </c>
      <c r="B53" s="64"/>
    </row>
    <row r="54" spans="1:2" s="54" customFormat="1" ht="19.5" customHeight="1">
      <c r="A54" s="66" t="s">
        <v>169</v>
      </c>
      <c r="B54" s="65"/>
    </row>
    <row r="55" spans="1:2" s="54" customFormat="1" ht="19.5" customHeight="1">
      <c r="A55" s="66" t="s">
        <v>170</v>
      </c>
      <c r="B55" s="65"/>
    </row>
    <row r="56" spans="1:2" s="54" customFormat="1" ht="19.5" customHeight="1">
      <c r="A56" s="66" t="s">
        <v>171</v>
      </c>
      <c r="B56" s="65"/>
    </row>
    <row r="57" spans="1:2" s="54" customFormat="1" ht="19.5" customHeight="1">
      <c r="A57" s="66" t="s">
        <v>172</v>
      </c>
      <c r="B57" s="65"/>
    </row>
    <row r="58" spans="1:2" s="54" customFormat="1" ht="19.5" customHeight="1">
      <c r="A58" s="66" t="s">
        <v>178</v>
      </c>
      <c r="B58" s="65"/>
    </row>
    <row r="59" spans="1:2" s="54" customFormat="1" ht="19.5" customHeight="1">
      <c r="A59" s="61" t="s">
        <v>179</v>
      </c>
      <c r="B59" s="65"/>
    </row>
    <row r="60" spans="1:2" s="54" customFormat="1" ht="19.5" customHeight="1">
      <c r="A60" s="61" t="s">
        <v>180</v>
      </c>
      <c r="B60" s="64"/>
    </row>
    <row r="61" spans="1:2" s="54" customFormat="1" ht="19.5" customHeight="1">
      <c r="A61" s="66" t="s">
        <v>181</v>
      </c>
      <c r="B61" s="64"/>
    </row>
    <row r="62" spans="1:2" s="54" customFormat="1" ht="19.5" customHeight="1">
      <c r="A62" s="65" t="s">
        <v>182</v>
      </c>
      <c r="B62" s="65"/>
    </row>
    <row r="63" spans="1:2" s="54" customFormat="1" ht="19.5" customHeight="1">
      <c r="A63" s="65" t="s">
        <v>183</v>
      </c>
      <c r="B63" s="65"/>
    </row>
    <row r="64" spans="1:2" s="54" customFormat="1" ht="19.5" customHeight="1">
      <c r="A64" s="65" t="s">
        <v>184</v>
      </c>
      <c r="B64" s="65"/>
    </row>
    <row r="65" spans="1:2" s="54" customFormat="1" ht="19.5" customHeight="1">
      <c r="A65" s="65" t="s">
        <v>185</v>
      </c>
      <c r="B65" s="65"/>
    </row>
    <row r="66" spans="1:2" s="54" customFormat="1" ht="19.5" customHeight="1">
      <c r="A66" s="65" t="s">
        <v>186</v>
      </c>
      <c r="B66" s="65"/>
    </row>
    <row r="67" spans="1:2" s="54" customFormat="1" ht="19.5" customHeight="1">
      <c r="A67" s="66" t="s">
        <v>187</v>
      </c>
      <c r="B67" s="64"/>
    </row>
    <row r="68" spans="1:2" s="54" customFormat="1" ht="19.5" customHeight="1">
      <c r="A68" s="66" t="s">
        <v>143</v>
      </c>
      <c r="B68" s="65"/>
    </row>
    <row r="69" spans="1:2" s="54" customFormat="1" ht="19.5" customHeight="1">
      <c r="A69" s="66" t="s">
        <v>188</v>
      </c>
      <c r="B69" s="65"/>
    </row>
    <row r="70" spans="1:2" s="54" customFormat="1" ht="19.5" customHeight="1">
      <c r="A70" s="66" t="s">
        <v>189</v>
      </c>
      <c r="B70" s="65"/>
    </row>
    <row r="71" spans="1:2" s="54" customFormat="1" ht="19.5" customHeight="1">
      <c r="A71" s="66" t="s">
        <v>190</v>
      </c>
      <c r="B71" s="65"/>
    </row>
    <row r="72" spans="1:2" s="54" customFormat="1" ht="19.5" customHeight="1">
      <c r="A72" s="66" t="s">
        <v>191</v>
      </c>
      <c r="B72" s="64"/>
    </row>
    <row r="73" spans="1:2" s="54" customFormat="1" ht="19.5" customHeight="1">
      <c r="A73" s="66" t="s">
        <v>143</v>
      </c>
      <c r="B73" s="65"/>
    </row>
    <row r="74" spans="1:2" s="54" customFormat="1" ht="19.5" customHeight="1">
      <c r="A74" s="66" t="s">
        <v>188</v>
      </c>
      <c r="B74" s="65"/>
    </row>
    <row r="75" spans="1:2" s="54" customFormat="1" ht="19.5" customHeight="1">
      <c r="A75" s="66" t="s">
        <v>192</v>
      </c>
      <c r="B75" s="65"/>
    </row>
    <row r="76" spans="1:2" s="54" customFormat="1" ht="19.5" customHeight="1">
      <c r="A76" s="66" t="s">
        <v>193</v>
      </c>
      <c r="B76" s="65"/>
    </row>
    <row r="77" spans="1:2" s="54" customFormat="1" ht="19.5" customHeight="1">
      <c r="A77" s="66" t="s">
        <v>194</v>
      </c>
      <c r="B77" s="64"/>
    </row>
    <row r="78" spans="1:2" s="54" customFormat="1" ht="19.5" customHeight="1">
      <c r="A78" s="66" t="s">
        <v>195</v>
      </c>
      <c r="B78" s="65"/>
    </row>
    <row r="79" spans="1:2" s="54" customFormat="1" ht="19.5" customHeight="1">
      <c r="A79" s="66" t="s">
        <v>196</v>
      </c>
      <c r="B79" s="65"/>
    </row>
    <row r="80" spans="1:2" s="54" customFormat="1" ht="19.5" customHeight="1">
      <c r="A80" s="66" t="s">
        <v>197</v>
      </c>
      <c r="B80" s="65"/>
    </row>
    <row r="81" spans="1:2" s="54" customFormat="1" ht="19.5" customHeight="1">
      <c r="A81" s="66" t="s">
        <v>198</v>
      </c>
      <c r="B81" s="65"/>
    </row>
    <row r="82" spans="1:2" s="54" customFormat="1" ht="19.5" customHeight="1">
      <c r="A82" s="63" t="s">
        <v>199</v>
      </c>
      <c r="B82" s="64"/>
    </row>
    <row r="83" spans="1:2" s="54" customFormat="1" ht="19.5" customHeight="1">
      <c r="A83" s="66" t="s">
        <v>200</v>
      </c>
      <c r="B83" s="64"/>
    </row>
    <row r="84" spans="1:2" s="54" customFormat="1" ht="19.5" customHeight="1">
      <c r="A84" s="66" t="s">
        <v>201</v>
      </c>
      <c r="B84" s="65"/>
    </row>
    <row r="85" spans="1:2" s="54" customFormat="1" ht="19.5" customHeight="1">
      <c r="A85" s="66" t="s">
        <v>202</v>
      </c>
      <c r="B85" s="65"/>
    </row>
    <row r="86" spans="1:2" s="54" customFormat="1" ht="19.5" customHeight="1">
      <c r="A86" s="66" t="s">
        <v>203</v>
      </c>
      <c r="B86" s="65"/>
    </row>
    <row r="87" spans="1:2" s="54" customFormat="1" ht="19.5" customHeight="1">
      <c r="A87" s="66" t="s">
        <v>204</v>
      </c>
      <c r="B87" s="65"/>
    </row>
    <row r="88" spans="1:2" s="54" customFormat="1" ht="19.5" customHeight="1">
      <c r="A88" s="66" t="s">
        <v>205</v>
      </c>
      <c r="B88" s="64"/>
    </row>
    <row r="89" spans="1:2" s="54" customFormat="1" ht="19.5" customHeight="1">
      <c r="A89" s="66" t="s">
        <v>203</v>
      </c>
      <c r="B89" s="65"/>
    </row>
    <row r="90" spans="1:2" s="54" customFormat="1" ht="19.5" customHeight="1">
      <c r="A90" s="66" t="s">
        <v>206</v>
      </c>
      <c r="B90" s="65"/>
    </row>
    <row r="91" spans="1:2" s="54" customFormat="1" ht="19.5" customHeight="1">
      <c r="A91" s="66" t="s">
        <v>207</v>
      </c>
      <c r="B91" s="65"/>
    </row>
    <row r="92" spans="1:2" s="54" customFormat="1" ht="19.5" customHeight="1">
      <c r="A92" s="66" t="s">
        <v>208</v>
      </c>
      <c r="B92" s="65"/>
    </row>
    <row r="93" spans="1:2" s="54" customFormat="1" ht="19.5" customHeight="1">
      <c r="A93" s="66" t="s">
        <v>209</v>
      </c>
      <c r="B93" s="64"/>
    </row>
    <row r="94" spans="1:2" s="54" customFormat="1" ht="19.5" customHeight="1">
      <c r="A94" s="66" t="s">
        <v>210</v>
      </c>
      <c r="B94" s="65"/>
    </row>
    <row r="95" spans="1:2" s="54" customFormat="1" ht="19.5" customHeight="1">
      <c r="A95" s="66" t="s">
        <v>211</v>
      </c>
      <c r="B95" s="65"/>
    </row>
    <row r="96" spans="1:2" s="54" customFormat="1" ht="19.5" customHeight="1">
      <c r="A96" s="66" t="s">
        <v>212</v>
      </c>
      <c r="B96" s="65"/>
    </row>
    <row r="97" spans="1:2" s="54" customFormat="1" ht="19.5" customHeight="1">
      <c r="A97" s="66" t="s">
        <v>213</v>
      </c>
      <c r="B97" s="65"/>
    </row>
    <row r="98" spans="1:2" s="54" customFormat="1" ht="19.5" customHeight="1">
      <c r="A98" s="66" t="s">
        <v>214</v>
      </c>
      <c r="B98" s="64"/>
    </row>
    <row r="99" spans="1:2" s="54" customFormat="1" ht="19.5" customHeight="1">
      <c r="A99" s="66" t="s">
        <v>215</v>
      </c>
      <c r="B99" s="65"/>
    </row>
    <row r="100" spans="1:2" s="54" customFormat="1" ht="19.5" customHeight="1">
      <c r="A100" s="66" t="s">
        <v>216</v>
      </c>
      <c r="B100" s="65"/>
    </row>
    <row r="101" spans="1:2" s="54" customFormat="1" ht="19.5" customHeight="1">
      <c r="A101" s="66" t="s">
        <v>217</v>
      </c>
      <c r="B101" s="65"/>
    </row>
    <row r="102" spans="1:2" s="54" customFormat="1" ht="19.5" customHeight="1">
      <c r="A102" s="66" t="s">
        <v>218</v>
      </c>
      <c r="B102" s="65"/>
    </row>
    <row r="103" spans="1:2" s="54" customFormat="1" ht="19.5" customHeight="1">
      <c r="A103" s="66" t="s">
        <v>219</v>
      </c>
      <c r="B103" s="65"/>
    </row>
    <row r="104" spans="1:2" s="54" customFormat="1" ht="19.5" customHeight="1">
      <c r="A104" s="66" t="s">
        <v>220</v>
      </c>
      <c r="B104" s="65"/>
    </row>
    <row r="105" spans="1:2" s="54" customFormat="1" ht="19.5" customHeight="1">
      <c r="A105" s="66" t="s">
        <v>221</v>
      </c>
      <c r="B105" s="65"/>
    </row>
    <row r="106" spans="1:2" s="54" customFormat="1" ht="19.5" customHeight="1">
      <c r="A106" s="66" t="s">
        <v>222</v>
      </c>
      <c r="B106" s="65"/>
    </row>
    <row r="107" spans="1:2" s="54" customFormat="1" ht="19.5" customHeight="1">
      <c r="A107" s="66" t="s">
        <v>223</v>
      </c>
      <c r="B107" s="64"/>
    </row>
    <row r="108" spans="1:2" s="54" customFormat="1" ht="19.5" customHeight="1">
      <c r="A108" s="66" t="s">
        <v>224</v>
      </c>
      <c r="B108" s="65"/>
    </row>
    <row r="109" spans="1:2" s="54" customFormat="1" ht="19.5" customHeight="1">
      <c r="A109" s="66" t="s">
        <v>225</v>
      </c>
      <c r="B109" s="65"/>
    </row>
    <row r="110" spans="1:2" s="54" customFormat="1" ht="19.5" customHeight="1">
      <c r="A110" s="66" t="s">
        <v>226</v>
      </c>
      <c r="B110" s="65"/>
    </row>
    <row r="111" spans="1:2" s="54" customFormat="1" ht="19.5" customHeight="1">
      <c r="A111" s="66" t="s">
        <v>227</v>
      </c>
      <c r="B111" s="65"/>
    </row>
    <row r="112" spans="1:2" s="54" customFormat="1" ht="19.5" customHeight="1">
      <c r="A112" s="66" t="s">
        <v>228</v>
      </c>
      <c r="B112" s="65"/>
    </row>
    <row r="113" spans="1:2" s="54" customFormat="1" ht="19.5" customHeight="1">
      <c r="A113" s="66" t="s">
        <v>229</v>
      </c>
      <c r="B113" s="65"/>
    </row>
    <row r="114" spans="1:2" s="54" customFormat="1" ht="19.5" customHeight="1">
      <c r="A114" s="66" t="s">
        <v>230</v>
      </c>
      <c r="B114" s="64"/>
    </row>
    <row r="115" spans="1:2" s="54" customFormat="1" ht="19.5" customHeight="1">
      <c r="A115" s="66" t="s">
        <v>231</v>
      </c>
      <c r="B115" s="65"/>
    </row>
    <row r="116" spans="1:2" s="54" customFormat="1" ht="19.5" customHeight="1">
      <c r="A116" s="66" t="s">
        <v>232</v>
      </c>
      <c r="B116" s="65"/>
    </row>
    <row r="117" spans="1:2" s="54" customFormat="1" ht="19.5" customHeight="1">
      <c r="A117" s="66" t="s">
        <v>233</v>
      </c>
      <c r="B117" s="65"/>
    </row>
    <row r="118" spans="1:2" s="54" customFormat="1" ht="19.5" customHeight="1">
      <c r="A118" s="66" t="s">
        <v>234</v>
      </c>
      <c r="B118" s="65"/>
    </row>
    <row r="119" spans="1:2" s="54" customFormat="1" ht="19.5" customHeight="1">
      <c r="A119" s="66" t="s">
        <v>235</v>
      </c>
      <c r="B119" s="65"/>
    </row>
    <row r="120" spans="1:2" s="54" customFormat="1" ht="19.5" customHeight="1">
      <c r="A120" s="66" t="s">
        <v>236</v>
      </c>
      <c r="B120" s="65"/>
    </row>
    <row r="121" spans="1:2" s="54" customFormat="1" ht="19.5" customHeight="1">
      <c r="A121" s="66" t="s">
        <v>237</v>
      </c>
      <c r="B121" s="65"/>
    </row>
    <row r="122" spans="1:2" s="54" customFormat="1" ht="19.5" customHeight="1">
      <c r="A122" s="66" t="s">
        <v>238</v>
      </c>
      <c r="B122" s="65"/>
    </row>
    <row r="123" spans="1:2" s="54" customFormat="1" ht="19.5" customHeight="1">
      <c r="A123" s="63" t="s">
        <v>239</v>
      </c>
      <c r="B123" s="64"/>
    </row>
    <row r="124" spans="1:2" s="54" customFormat="1" ht="19.5" customHeight="1">
      <c r="A124" s="66" t="s">
        <v>240</v>
      </c>
      <c r="B124" s="64"/>
    </row>
    <row r="125" spans="1:2" s="54" customFormat="1" ht="19.5" customHeight="1">
      <c r="A125" s="66" t="s">
        <v>241</v>
      </c>
      <c r="B125" s="65"/>
    </row>
    <row r="126" spans="1:2" s="54" customFormat="1" ht="19.5" customHeight="1">
      <c r="A126" s="66" t="s">
        <v>242</v>
      </c>
      <c r="B126" s="65"/>
    </row>
    <row r="127" spans="1:2" s="54" customFormat="1" ht="19.5" customHeight="1">
      <c r="A127" s="66" t="s">
        <v>243</v>
      </c>
      <c r="B127" s="65"/>
    </row>
    <row r="128" spans="1:2" s="54" customFormat="1" ht="19.5" customHeight="1">
      <c r="A128" s="66" t="s">
        <v>244</v>
      </c>
      <c r="B128" s="65"/>
    </row>
    <row r="129" spans="1:2" s="54" customFormat="1" ht="19.5" customHeight="1">
      <c r="A129" s="66" t="s">
        <v>245</v>
      </c>
      <c r="B129" s="65"/>
    </row>
    <row r="130" spans="1:2" s="54" customFormat="1" ht="19.5" customHeight="1">
      <c r="A130" s="66" t="s">
        <v>246</v>
      </c>
      <c r="B130" s="65"/>
    </row>
    <row r="131" spans="1:2" s="54" customFormat="1" ht="19.5" customHeight="1">
      <c r="A131" s="66" t="s">
        <v>247</v>
      </c>
      <c r="B131" s="64"/>
    </row>
    <row r="132" spans="1:2" s="54" customFormat="1" ht="19.5" customHeight="1">
      <c r="A132" s="66" t="s">
        <v>248</v>
      </c>
      <c r="B132" s="65"/>
    </row>
    <row r="133" spans="1:2" s="54" customFormat="1" ht="19.5" customHeight="1">
      <c r="A133" s="66" t="s">
        <v>249</v>
      </c>
      <c r="B133" s="65"/>
    </row>
    <row r="134" spans="1:2" s="54" customFormat="1" ht="19.5" customHeight="1">
      <c r="A134" s="66" t="s">
        <v>250</v>
      </c>
      <c r="B134" s="65"/>
    </row>
    <row r="135" spans="1:2" s="54" customFormat="1" ht="19.5" customHeight="1">
      <c r="A135" s="66" t="s">
        <v>251</v>
      </c>
      <c r="B135" s="65"/>
    </row>
    <row r="136" spans="1:2" s="54" customFormat="1" ht="19.5" customHeight="1">
      <c r="A136" s="66" t="s">
        <v>252</v>
      </c>
      <c r="B136" s="65"/>
    </row>
    <row r="137" spans="1:2" s="54" customFormat="1" ht="19.5" customHeight="1">
      <c r="A137" s="66" t="s">
        <v>253</v>
      </c>
      <c r="B137" s="64"/>
    </row>
    <row r="138" spans="1:2" s="54" customFormat="1" ht="19.5" customHeight="1">
      <c r="A138" s="66" t="s">
        <v>254</v>
      </c>
      <c r="B138" s="65"/>
    </row>
    <row r="139" spans="1:2" s="54" customFormat="1" ht="19.5" customHeight="1">
      <c r="A139" s="66" t="s">
        <v>255</v>
      </c>
      <c r="B139" s="65"/>
    </row>
    <row r="140" spans="1:2" s="54" customFormat="1" ht="19.5" customHeight="1">
      <c r="A140" s="63" t="s">
        <v>256</v>
      </c>
      <c r="B140" s="64"/>
    </row>
    <row r="141" spans="1:2" s="54" customFormat="1" ht="19.5" customHeight="1">
      <c r="A141" s="66" t="s">
        <v>257</v>
      </c>
      <c r="B141" s="64"/>
    </row>
    <row r="142" spans="1:2" s="54" customFormat="1" ht="19.5" customHeight="1">
      <c r="A142" s="66" t="s">
        <v>258</v>
      </c>
      <c r="B142" s="65"/>
    </row>
    <row r="143" spans="1:2" s="54" customFormat="1" ht="19.5" customHeight="1">
      <c r="A143" s="66" t="s">
        <v>259</v>
      </c>
      <c r="B143" s="65"/>
    </row>
    <row r="144" spans="1:2" s="54" customFormat="1" ht="19.5" customHeight="1">
      <c r="A144" s="66" t="s">
        <v>260</v>
      </c>
      <c r="B144" s="65"/>
    </row>
    <row r="145" spans="1:2" s="54" customFormat="1" ht="19.5" customHeight="1">
      <c r="A145" s="66" t="s">
        <v>261</v>
      </c>
      <c r="B145" s="65"/>
    </row>
    <row r="146" spans="1:2" s="54" customFormat="1" ht="19.5" customHeight="1">
      <c r="A146" s="66" t="s">
        <v>262</v>
      </c>
      <c r="B146" s="65"/>
    </row>
    <row r="147" spans="1:2" s="54" customFormat="1" ht="19.5" customHeight="1">
      <c r="A147" s="63" t="s">
        <v>263</v>
      </c>
      <c r="B147" s="64"/>
    </row>
    <row r="148" spans="1:2" s="54" customFormat="1" ht="19.5" customHeight="1">
      <c r="A148" s="66" t="s">
        <v>264</v>
      </c>
      <c r="B148" s="65"/>
    </row>
    <row r="149" spans="1:2" s="54" customFormat="1" ht="19.5" customHeight="1">
      <c r="A149" s="66" t="s">
        <v>265</v>
      </c>
      <c r="B149" s="64"/>
    </row>
    <row r="150" spans="1:2" s="54" customFormat="1" ht="19.5" customHeight="1">
      <c r="A150" s="67" t="s">
        <v>266</v>
      </c>
      <c r="B150" s="65"/>
    </row>
    <row r="151" spans="1:2" s="54" customFormat="1" ht="19.5" customHeight="1">
      <c r="A151" s="66" t="s">
        <v>267</v>
      </c>
      <c r="B151" s="65"/>
    </row>
    <row r="152" spans="1:2" s="54" customFormat="1" ht="19.5" customHeight="1">
      <c r="A152" s="66" t="s">
        <v>268</v>
      </c>
      <c r="B152" s="65"/>
    </row>
    <row r="153" spans="1:2" s="54" customFormat="1" ht="19.5" customHeight="1">
      <c r="A153" s="66" t="s">
        <v>269</v>
      </c>
      <c r="B153" s="65"/>
    </row>
    <row r="154" spans="1:2" s="54" customFormat="1" ht="19.5" customHeight="1">
      <c r="A154" s="66" t="s">
        <v>270</v>
      </c>
      <c r="B154" s="65"/>
    </row>
    <row r="155" spans="1:2" s="54" customFormat="1" ht="19.5" customHeight="1">
      <c r="A155" s="66" t="s">
        <v>271</v>
      </c>
      <c r="B155" s="65"/>
    </row>
    <row r="156" spans="1:2" s="54" customFormat="1" ht="19.5" customHeight="1">
      <c r="A156" s="66" t="s">
        <v>272</v>
      </c>
      <c r="B156" s="65"/>
    </row>
    <row r="157" spans="1:2" s="54" customFormat="1" ht="19.5" customHeight="1">
      <c r="A157" s="66" t="s">
        <v>273</v>
      </c>
      <c r="B157" s="65"/>
    </row>
    <row r="158" spans="1:2" s="54" customFormat="1" ht="19.5" customHeight="1">
      <c r="A158" s="66" t="s">
        <v>274</v>
      </c>
      <c r="B158" s="64"/>
    </row>
    <row r="159" spans="1:2" s="54" customFormat="1" ht="19.5" customHeight="1">
      <c r="A159" s="67" t="s">
        <v>275</v>
      </c>
      <c r="B159" s="65"/>
    </row>
    <row r="160" spans="1:2" s="54" customFormat="1" ht="19.5" customHeight="1">
      <c r="A160" s="66" t="s">
        <v>276</v>
      </c>
      <c r="B160" s="65"/>
    </row>
    <row r="161" spans="1:2" s="54" customFormat="1" ht="19.5" customHeight="1">
      <c r="A161" s="66" t="s">
        <v>277</v>
      </c>
      <c r="B161" s="65"/>
    </row>
    <row r="162" spans="1:2" s="54" customFormat="1" ht="19.5" customHeight="1">
      <c r="A162" s="66" t="s">
        <v>278</v>
      </c>
      <c r="B162" s="65"/>
    </row>
    <row r="163" spans="1:2" s="54" customFormat="1" ht="19.5" customHeight="1">
      <c r="A163" s="66" t="s">
        <v>279</v>
      </c>
      <c r="B163" s="65"/>
    </row>
    <row r="164" spans="1:2" s="54" customFormat="1" ht="19.5" customHeight="1">
      <c r="A164" s="66" t="s">
        <v>280</v>
      </c>
      <c r="B164" s="65"/>
    </row>
    <row r="165" spans="1:2" s="54" customFormat="1" ht="19.5" customHeight="1">
      <c r="A165" s="66" t="s">
        <v>281</v>
      </c>
      <c r="B165" s="65"/>
    </row>
    <row r="166" spans="1:2" s="54" customFormat="1" ht="19.5" customHeight="1">
      <c r="A166" s="66" t="s">
        <v>282</v>
      </c>
      <c r="B166" s="65"/>
    </row>
    <row r="167" spans="1:2" s="54" customFormat="1" ht="19.5" customHeight="1">
      <c r="A167" s="66" t="s">
        <v>283</v>
      </c>
      <c r="B167" s="65"/>
    </row>
    <row r="168" spans="1:2" s="54" customFormat="1" ht="19.5" customHeight="1">
      <c r="A168" s="66" t="s">
        <v>284</v>
      </c>
      <c r="B168" s="65"/>
    </row>
    <row r="169" spans="1:2" s="54" customFormat="1" ht="19.5" customHeight="1">
      <c r="A169" s="63" t="s">
        <v>285</v>
      </c>
      <c r="B169" s="65"/>
    </row>
    <row r="170" spans="1:2" s="54" customFormat="1" ht="19.5" customHeight="1">
      <c r="A170" s="63" t="s">
        <v>286</v>
      </c>
      <c r="B170" s="65"/>
    </row>
    <row r="171" spans="1:2" s="54" customFormat="1" ht="19.5" customHeight="1">
      <c r="A171" s="63"/>
      <c r="B171" s="65"/>
    </row>
    <row r="172" spans="1:2" s="54" customFormat="1" ht="19.5" customHeight="1">
      <c r="A172" s="68" t="s">
        <v>287</v>
      </c>
      <c r="B172" s="69"/>
    </row>
    <row r="173" s="54" customFormat="1" ht="19.5" customHeight="1"/>
    <row r="174" s="54" customFormat="1" ht="19.5" customHeight="1"/>
    <row r="175" s="54" customFormat="1" ht="19.5" customHeight="1"/>
    <row r="176" s="54" customFormat="1" ht="19.5" customHeight="1"/>
    <row r="177" s="54" customFormat="1" ht="19.5" customHeight="1"/>
    <row r="178" s="54" customFormat="1" ht="19.5" customHeight="1"/>
    <row r="179" s="54" customFormat="1" ht="19.5" customHeight="1"/>
    <row r="180" s="54" customFormat="1" ht="19.5" customHeight="1"/>
    <row r="181" s="54" customFormat="1" ht="19.5" customHeight="1"/>
    <row r="182" s="54" customFormat="1" ht="19.5" customHeight="1"/>
    <row r="183" s="54" customFormat="1" ht="19.5" customHeight="1"/>
    <row r="184" s="54" customFormat="1" ht="19.5" customHeight="1"/>
    <row r="185" s="54" customFormat="1" ht="19.5" customHeight="1"/>
    <row r="186" s="54" customFormat="1" ht="19.5" customHeight="1"/>
    <row r="187" s="54" customFormat="1" ht="19.5" customHeight="1"/>
    <row r="188" s="54" customFormat="1" ht="19.5" customHeight="1"/>
    <row r="189" s="54" customFormat="1" ht="19.5" customHeight="1"/>
    <row r="190" s="54" customFormat="1" ht="19.5" customHeight="1"/>
    <row r="191" s="54" customFormat="1" ht="19.5" customHeight="1"/>
    <row r="192" s="54" customFormat="1" ht="19.5" customHeight="1"/>
    <row r="193" s="54" customFormat="1" ht="19.5" customHeight="1"/>
    <row r="194" s="54" customFormat="1" ht="19.5" customHeight="1"/>
    <row r="195" s="54" customFormat="1" ht="19.5" customHeight="1"/>
    <row r="196" s="54" customFormat="1" ht="19.5" customHeight="1"/>
    <row r="197" s="54" customFormat="1" ht="19.5" customHeight="1"/>
    <row r="198" s="54" customFormat="1" ht="19.5" customHeight="1"/>
    <row r="199" s="54" customFormat="1" ht="19.5" customHeight="1"/>
    <row r="200" s="54" customFormat="1" ht="19.5" customHeight="1"/>
    <row r="201" s="54" customFormat="1" ht="15.75" customHeight="1"/>
    <row r="202" s="54" customFormat="1" ht="19.5" customHeight="1"/>
    <row r="203" s="54" customFormat="1" ht="19.5" customHeight="1"/>
    <row r="204" s="54" customFormat="1" ht="19.5" customHeight="1"/>
    <row r="205" s="54" customFormat="1" ht="19.5" customHeight="1"/>
    <row r="206" s="54" customFormat="1" ht="19.5" customHeight="1"/>
    <row r="207" s="54" customFormat="1" ht="19.5" customHeight="1"/>
    <row r="208" s="54" customFormat="1" ht="19.5" customHeight="1"/>
    <row r="209" s="54" customFormat="1" ht="19.5" customHeight="1"/>
    <row r="210" s="54" customFormat="1" ht="19.5" customHeight="1"/>
    <row r="211" s="54" customFormat="1" ht="19.5" customHeight="1"/>
    <row r="212" s="54" customFormat="1" ht="19.5" customHeight="1"/>
    <row r="213" s="54" customFormat="1" ht="19.5" customHeight="1"/>
    <row r="214" s="54" customFormat="1" ht="19.5" customHeight="1"/>
    <row r="215" s="54" customFormat="1" ht="19.5" customHeight="1"/>
    <row r="216" s="54" customFormat="1" ht="19.5" customHeight="1"/>
    <row r="217" s="54" customFormat="1" ht="19.5" customHeight="1"/>
    <row r="218" s="54" customFormat="1" ht="19.5" customHeight="1"/>
    <row r="219" s="54" customFormat="1" ht="19.5" customHeight="1"/>
    <row r="220" s="54" customFormat="1" ht="19.5" customHeight="1"/>
    <row r="221" s="54" customFormat="1" ht="19.5" customHeight="1"/>
    <row r="222" s="54" customFormat="1" ht="19.5" customHeight="1"/>
    <row r="223" s="54" customFormat="1" ht="19.5" customHeight="1"/>
    <row r="224" s="54" customFormat="1" ht="19.5" customHeight="1"/>
    <row r="225" s="54" customFormat="1" ht="19.5" customHeight="1"/>
    <row r="226" s="54" customFormat="1" ht="19.5" customHeight="1"/>
    <row r="227" s="54" customFormat="1" ht="19.5" customHeight="1"/>
    <row r="228" s="54" customFormat="1" ht="19.5" customHeight="1"/>
    <row r="229" s="54" customFormat="1" ht="19.5" customHeight="1"/>
    <row r="230" s="54" customFormat="1" ht="19.5" customHeight="1"/>
    <row r="231" s="54" customFormat="1" ht="19.5" customHeight="1"/>
    <row r="232" s="54" customFormat="1" ht="19.5" customHeight="1"/>
    <row r="233" s="54" customFormat="1" ht="19.5" customHeight="1"/>
    <row r="234" s="54" customFormat="1" ht="19.5" customHeight="1"/>
    <row r="235" s="54" customFormat="1" ht="19.5" customHeight="1"/>
    <row r="236" s="54" customFormat="1" ht="19.5" customHeight="1"/>
    <row r="237" s="54" customFormat="1" ht="19.5" customHeight="1"/>
    <row r="238" s="54" customFormat="1" ht="19.5" customHeight="1"/>
    <row r="239" s="54" customFormat="1" ht="19.5" customHeight="1"/>
    <row r="240" s="54" customFormat="1" ht="19.5" customHeight="1"/>
    <row r="241" s="54" customFormat="1" ht="19.5" customHeight="1"/>
    <row r="242" s="54" customFormat="1" ht="19.5" customHeight="1"/>
    <row r="243" s="54" customFormat="1" ht="19.5" customHeight="1"/>
    <row r="244" s="54" customFormat="1" ht="19.5" customHeight="1"/>
    <row r="245" s="54" customFormat="1" ht="19.5" customHeight="1"/>
    <row r="246" s="54" customFormat="1" ht="19.5" customHeight="1"/>
    <row r="247" s="54" customFormat="1" ht="19.5" customHeight="1"/>
    <row r="248" s="54" customFormat="1" ht="19.5" customHeight="1"/>
    <row r="249" s="54" customFormat="1" ht="19.5" customHeight="1"/>
    <row r="250" s="54" customFormat="1" ht="19.5" customHeight="1"/>
    <row r="251" s="54" customFormat="1" ht="19.5" customHeight="1"/>
    <row r="252" s="54" customFormat="1" ht="19.5" customHeight="1"/>
    <row r="253" s="54" customFormat="1" ht="19.5" customHeight="1"/>
    <row r="254" s="54" customFormat="1" ht="19.5" customHeight="1"/>
    <row r="255" s="54" customFormat="1" ht="19.5" customHeight="1"/>
    <row r="256" s="54" customFormat="1" ht="19.5" customHeight="1"/>
    <row r="257" s="54" customFormat="1" ht="19.5" customHeight="1"/>
    <row r="258" s="54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2021-06-09T08:02:55Z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65C7EFE114FE49F5AC10FC120D77A277</vt:lpwstr>
  </property>
</Properties>
</file>