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国有资产占用使用情况表" sheetId="11" r:id="rId11"/>
  </sheets>
  <externalReferences>
    <externalReference r:id="rId14"/>
    <externalReference r:id="rId15"/>
    <externalReference r:id="rId16"/>
    <externalReference r:id="rId17"/>
    <externalReference r:id="rId18"/>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'一般公共预算支出表'!$A$1:$Q$13</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<sst xmlns="http://schemas.openxmlformats.org/spreadsheetml/2006/main" count="525" uniqueCount="344">
  <si>
    <t>2020年度部门预算表格</t>
  </si>
  <si>
    <t>部门名称：夏邑县粮食局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</si>
  <si>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</si>
  <si>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</si>
  <si>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</si>
  <si>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</si>
  <si>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</si>
  <si>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</si>
  <si>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</si>
  <si>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</si>
  <si>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</si>
  <si>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</si>
  <si>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</si>
  <si>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</si>
  <si>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</si>
  <si>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</si>
  <si>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</si>
  <si>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</si>
  <si>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</si>
  <si>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</si>
  <si>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</si>
  <si>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</si>
  <si>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</si>
  <si>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</si>
  <si>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</si>
  <si>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</si>
  <si>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</si>
  <si>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</si>
  <si>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</si>
  <si>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</si>
  <si>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</si>
  <si>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</si>
  <si>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</si>
  <si>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</si>
  <si>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</si>
  <si>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</si>
  <si>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</si>
  <si>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</si>
  <si>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</si>
  <si>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</si>
  <si>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</si>
  <si>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</si>
  <si>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</si>
  <si>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</si>
  <si>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</si>
  <si>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</si>
  <si>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</si>
  <si>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</si>
  <si>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</si>
  <si>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</si>
  <si>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</si>
  <si>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</si>
  <si>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</si>
  <si>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</si>
  <si>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</si>
  <si>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</si>
  <si>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</si>
  <si>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</si>
  <si>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</si>
  <si>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</si>
  <si>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</si>
  <si>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</si>
  <si>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</si>
  <si>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</si>
  <si>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</si>
  <si>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</si>
  <si>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</si>
  <si>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</si>
  <si>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</si>
  <si>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</si>
  <si>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</si>
  <si>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</si>
  <si>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</si>
  <si>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</si>
  <si>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</si>
  <si>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</si>
  <si>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</si>
  <si>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</si>
  <si>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</si>
  <si>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</si>
  <si>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222</t>
  </si>
  <si>
    <t>01</t>
  </si>
  <si>
    <t>50</t>
  </si>
  <si>
    <t>事业运行</t>
  </si>
  <si>
    <t>208</t>
  </si>
  <si>
    <t>05</t>
  </si>
  <si>
    <t>机关事业单位基本养老保险缴费支出</t>
  </si>
  <si>
    <t>210</t>
  </si>
  <si>
    <t>11</t>
  </si>
  <si>
    <t>02</t>
  </si>
  <si>
    <t>事业单位医疗</t>
  </si>
  <si>
    <t>221</t>
  </si>
  <si>
    <t>住房公积金</t>
  </si>
  <si>
    <t>归口管理的行政单位离退休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</si>
  <si>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</si>
  <si>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</si>
  <si>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</si>
  <si>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</si>
  <si>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</si>
  <si>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</si>
  <si>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</si>
  <si>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</si>
  <si>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</si>
  <si>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</si>
  <si>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</si>
  <si>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</si>
  <si>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</si>
  <si>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</si>
  <si>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</si>
  <si>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</si>
  <si>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</si>
  <si>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</si>
  <si>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</si>
  <si>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</si>
  <si>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</si>
  <si>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</si>
  <si>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</si>
  <si>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</si>
  <si>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</si>
  <si>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</si>
  <si>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</si>
  <si>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</si>
  <si>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</si>
  <si>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</si>
  <si>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</si>
  <si>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</si>
  <si>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</si>
  <si>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</si>
  <si>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</si>
  <si>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</si>
  <si>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</si>
  <si>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</si>
  <si>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</si>
  <si>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</si>
  <si>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</si>
  <si>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</si>
  <si>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</si>
  <si>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</si>
  <si>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</si>
  <si>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</si>
  <si>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</si>
  <si>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</si>
  <si>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</si>
  <si>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</si>
  <si>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</si>
  <si>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</si>
  <si>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</si>
  <si>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</si>
  <si>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</si>
  <si>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</si>
  <si>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</si>
  <si>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</si>
  <si>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</si>
  <si>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</si>
  <si>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</si>
  <si>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</si>
  <si>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</si>
  <si>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</si>
  <si>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</si>
  <si>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</si>
  <si>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</si>
  <si>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</si>
  <si>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</si>
  <si>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</si>
  <si>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</si>
  <si>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</si>
  <si>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</si>
  <si>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</si>
  <si>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</si>
  <si>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</si>
  <si>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</si>
  <si>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</si>
  <si>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</si>
  <si>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</si>
  <si>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</si>
  <si>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</si>
  <si>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</si>
  <si>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</si>
  <si>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</si>
  <si>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</si>
  <si>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</si>
  <si>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</si>
  <si>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</si>
  <si>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</si>
  <si>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</si>
  <si>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</si>
  <si>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</si>
  <si>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</si>
  <si>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</si>
  <si>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</si>
  <si>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</si>
  <si>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</si>
  <si>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</si>
  <si>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</si>
  <si>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</si>
  <si>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</si>
  <si>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</si>
  <si>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</si>
  <si>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</si>
  <si>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</si>
  <si>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</si>
  <si>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</si>
  <si>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</si>
  <si>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</si>
  <si>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</si>
  <si>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</si>
  <si>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</si>
  <si>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</si>
  <si>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</si>
  <si>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</si>
  <si>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</si>
  <si>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</si>
  <si>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</si>
  <si>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</si>
  <si>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</si>
  <si>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</si>
  <si>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</si>
  <si>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</si>
  <si>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</si>
  <si>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</si>
  <si>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</si>
  <si>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</si>
  <si>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</si>
  <si>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</si>
  <si>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</si>
  <si>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</si>
  <si>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</si>
  <si>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</si>
  <si>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</si>
  <si>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</si>
  <si>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</si>
  <si>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</si>
  <si>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</si>
  <si>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</si>
  <si>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</si>
  <si>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</si>
  <si>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</si>
  <si>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</si>
  <si>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</si>
  <si>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</si>
  <si>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</si>
  <si>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</si>
  <si>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</si>
  <si>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</si>
  <si>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</si>
  <si>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</si>
  <si>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</si>
  <si>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</si>
  <si>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</si>
  <si>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</si>
  <si>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</si>
  <si>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</si>
  <si>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</si>
  <si>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</si>
  <si>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</si>
  <si>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</si>
  <si>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</si>
  <si>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</si>
  <si>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</si>
  <si>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</si>
  <si>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</si>
  <si>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</si>
  <si>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</si>
  <si>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</si>
  <si>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</si>
  <si>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</si>
  <si>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</si>
  <si>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</si>
  <si>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</si>
  <si>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</si>
  <si>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</si>
  <si>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</si>
  <si>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</si>
  <si>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</si>
  <si>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</si>
  <si>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</si>
  <si>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</si>
  <si>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</si>
  <si>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</si>
  <si>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</si>
  <si>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</si>
  <si>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</si>
  <si>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</si>
  <si>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</si>
  <si>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</si>
  <si>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</si>
  <si>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</si>
  <si>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</si>
  <si>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</si>
  <si>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</si>
  <si>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夏邑县粮食收购储备中心（夏邑县粮食局）</t>
  </si>
  <si>
    <t>编制人数</t>
  </si>
  <si>
    <t>实有人数</t>
  </si>
  <si>
    <t>联系人</t>
  </si>
  <si>
    <t>周燕</t>
  </si>
  <si>
    <t>联系方式</t>
  </si>
  <si>
    <t>单位职能概述</t>
  </si>
  <si>
    <t>1、贯彻执行国家、省、市、县粮食流通和粮油储备的法律、法规和方针、政策；2、会同有关部门研究提出全县粮食流通和地方粮油储备中长期规划的建议。3、负责全县粮食流通监督检查工作。4、承担县级储备粮油行政管理责任。5、负责粮食流通的行业管理。6、指导全县粮食系统产业化经营。7、组织实施，编制全县粮油流通、仓储、加工设施建设规划。</t>
  </si>
  <si>
    <t>2020年度收入预算</t>
  </si>
  <si>
    <t>2020年度支出预算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</si>
  <si>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</si>
  <si>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</si>
  <si>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</si>
  <si>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</si>
  <si>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</si>
  <si>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</si>
  <si>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</si>
  <si>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</si>
  <si>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</si>
  <si>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1、提高政务公开力度，提高审批效率。</t>
  </si>
  <si>
    <t>2、加强粮食安全监管，确保安全生产。</t>
  </si>
  <si>
    <t>3、文明执法、提高单位形象。</t>
  </si>
  <si>
    <t>4、对政务投诉及时受理、保证群众投诉都能得到处理及答复。</t>
  </si>
  <si>
    <t>部门整体支出绩效目标（细化）</t>
  </si>
  <si>
    <t>一级指标</t>
  </si>
  <si>
    <t>二级指标</t>
  </si>
  <si>
    <t>指标内容</t>
  </si>
  <si>
    <t>指标值</t>
  </si>
  <si>
    <t>备注</t>
  </si>
  <si>
    <t>产出指标</t>
  </si>
  <si>
    <t>数量指标</t>
  </si>
  <si>
    <t>各项业务工作安排经费</t>
  </si>
  <si>
    <t>质量指标</t>
  </si>
  <si>
    <t>年初预算，专款专用，计划调剂</t>
  </si>
  <si>
    <t>成本指标</t>
  </si>
  <si>
    <t>各项业务经费不超出预算，超支审批</t>
  </si>
  <si>
    <t>效益指标</t>
  </si>
  <si>
    <t>社会效益</t>
  </si>
  <si>
    <t>提升粮食监管确保粮食安全</t>
  </si>
  <si>
    <t>经济效益</t>
  </si>
  <si>
    <t>促进夏邑粮食市场健康发展</t>
  </si>
  <si>
    <t>社会公众或服务对象满意度指标</t>
  </si>
  <si>
    <t>群众满意度</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</si>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</sst>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_-&quot;$&quot;* #,##0_-;\-&quot;$&quot;* #,##0_-;_-&quot;$&quot;* &quot;-&quot;_-;_-@_-"/>
    <numFmt numFmtId="181" formatCode="0;_琀"/>
    <numFmt numFmtId="182" formatCode="#,##0;\-#,##0;&quot;-&quot;"/>
    <numFmt numFmtId="183" formatCode="\$#,##0;\(\$#,##0\)"/>
    <numFmt numFmtId="184" formatCode="#,##0;\(#,##0\)"/>
    <numFmt numFmtId="185" formatCode="_(&quot;$&quot;* #,##0.00_);_(&quot;$&quot;* \(#,##0.00\);_(&quot;$&quot;* &quot;-&quot;??_);_(@_)"/>
    <numFmt numFmtId="186" formatCode="\$#,##0.00;\(\$#,##0.00\)"/>
    <numFmt numFmtId="187" formatCode="yyyy&quot;年&quot;m&quot;月&quot;d&quot;日&quot;;@"/>
    <numFmt numFmtId="188" formatCode="_-* #,##0.00&quot;$&quot;_-;\-* #,##0.00&quot;$&quot;_-;_-* &quot;-&quot;??&quot;$&quot;_-;_-@_-"/>
    <numFmt numFmtId="189" formatCode="_-* #,##0&quot;$&quot;_-;\-* #,##0&quot;$&quot;_-;_-* &quot;-&quot;&quot;$&quot;_-;_-@_-"/>
    <numFmt numFmtId="190" formatCode="0.0"/>
    <numFmt numFmtId="191" formatCode="_-* #,##0_$_-;\-* #,##0_$_-;_-* &quot;-&quot;_$_-;_-@_-"/>
    <numFmt numFmtId="192" formatCode="_-* #,##0.00_$_-;\-* #,##0.00_$_-;_-* &quot;-&quot;??_$_-;_-@_-"/>
    <numFmt numFmtId="193" formatCode="#,##0.00_);[Red]\(#,##0.00\)"/>
    <numFmt numFmtId="194" formatCode="0.00_ "/>
    <numFmt numFmtId="195" formatCode="0.0_ "/>
    <numFmt numFmtId="196" formatCode="00"/>
    <numFmt numFmtId="197" formatCode="0000"/>
    <numFmt numFmtId="198" formatCode="#,##0.0_);[Red]\(#,##0.0\)"/>
    <numFmt numFmtId="199" formatCode="#,##0.0_ ;[Red]\-#,##0.0\ "/>
    <numFmt numFmtId="200" formatCode="#,##0.0000"/>
    <numFmt numFmtId="201" formatCode="0.0_);[Red]\(0.0\)"/>
  </numFmts>
  <fonts count="73">
    <font>
      <sz val="9"/>
      <name val="宋体"/>
      <family val="0"/>
    </font>
    <font>
      <sz val="11"/>
      <name val="宋体"/>
      <family val="0"/>
    </font>
    <font>
      <sz val="12"/>
      <color indexed="8"/>
      <name val="宋体"/>
      <family val="0"/>
    </font>
    <font>
      <sz val="16"/>
      <color indexed="8"/>
      <name val="宋体"/>
      <family val="0"/>
    </font>
    <font>
      <sz val="11"/>
      <color indexed="8"/>
      <name val="宋体"/>
      <family val="0"/>
    </font>
    <font>
      <sz val="22"/>
      <color indexed="8"/>
      <name val="黑体"/>
      <family val="3"/>
    </font>
    <font>
      <sz val="14"/>
      <color indexed="8"/>
      <name val="宋体"/>
      <family val="0"/>
    </font>
    <font>
      <sz val="10"/>
      <color indexed="8"/>
      <name val="宋体"/>
      <family val="0"/>
    </font>
    <font>
      <sz val="12"/>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sz val="10"/>
      <name val="宋体"/>
      <family val="0"/>
    </font>
    <font>
      <b/>
      <sz val="10"/>
      <name val="宋体"/>
      <family val="0"/>
    </font>
    <font>
      <b/>
      <sz val="16"/>
      <color indexed="8"/>
      <name val="宋体"/>
      <family val="0"/>
    </font>
    <font>
      <b/>
      <sz val="10"/>
      <color indexed="8"/>
      <name val="宋体"/>
      <family val="0"/>
    </font>
    <font>
      <b/>
      <sz val="14"/>
      <color indexed="8"/>
      <name val="宋体"/>
      <family val="0"/>
    </font>
    <font>
      <sz val="11"/>
      <color indexed="20"/>
      <name val="微软雅黑"/>
      <family val="2"/>
    </font>
    <font>
      <sz val="11"/>
      <color indexed="8"/>
      <name val="微软雅黑"/>
      <family val="2"/>
    </font>
    <font>
      <b/>
      <sz val="11"/>
      <color indexed="8"/>
      <name val="微软雅黑"/>
      <family val="2"/>
    </font>
    <font>
      <sz val="11"/>
      <color indexed="9"/>
      <name val="微软雅黑"/>
      <family val="2"/>
    </font>
    <font>
      <sz val="11"/>
      <color indexed="52"/>
      <name val="微软雅黑"/>
      <family val="2"/>
    </font>
    <font>
      <b/>
      <sz val="11"/>
      <color indexed="52"/>
      <name val="微软雅黑"/>
      <family val="2"/>
    </font>
    <font>
      <b/>
      <sz val="13"/>
      <color indexed="56"/>
      <name val="微软雅黑"/>
      <family val="2"/>
    </font>
    <font>
      <sz val="11"/>
      <color indexed="9"/>
      <name val="宋体"/>
      <family val="0"/>
    </font>
    <font>
      <sz val="12"/>
      <color indexed="16"/>
      <name val="宋体"/>
      <family val="0"/>
    </font>
    <font>
      <sz val="11"/>
      <color indexed="62"/>
      <name val="微软雅黑"/>
      <family val="2"/>
    </font>
    <font>
      <sz val="11"/>
      <color indexed="17"/>
      <name val="宋体"/>
      <family val="0"/>
    </font>
    <font>
      <b/>
      <sz val="11"/>
      <color indexed="63"/>
      <name val="微软雅黑"/>
      <family val="2"/>
    </font>
    <font>
      <b/>
      <sz val="15"/>
      <color indexed="56"/>
      <name val="微软雅黑"/>
      <family val="2"/>
    </font>
    <font>
      <u val="single"/>
      <sz val="9"/>
      <color indexed="12"/>
      <name val="宋体"/>
      <family val="0"/>
    </font>
    <font>
      <sz val="11"/>
      <color indexed="60"/>
      <name val="微软雅黑"/>
      <family val="2"/>
    </font>
    <font>
      <sz val="11"/>
      <color indexed="17"/>
      <name val="微软雅黑"/>
      <family val="2"/>
    </font>
    <font>
      <sz val="12"/>
      <color indexed="9"/>
      <name val="宋体"/>
      <family val="0"/>
    </font>
    <font>
      <b/>
      <sz val="11"/>
      <color indexed="56"/>
      <name val="微软雅黑"/>
      <family val="2"/>
    </font>
    <font>
      <u val="single"/>
      <sz val="9"/>
      <color indexed="36"/>
      <name val="宋体"/>
      <family val="0"/>
    </font>
    <font>
      <u val="single"/>
      <sz val="12"/>
      <color indexed="12"/>
      <name val="宋体"/>
      <family val="0"/>
    </font>
    <font>
      <b/>
      <sz val="21"/>
      <name val="楷体_GB2312"/>
      <family val="0"/>
    </font>
    <font>
      <b/>
      <sz val="11"/>
      <color indexed="9"/>
      <name val="微软雅黑"/>
      <family val="2"/>
    </font>
    <font>
      <sz val="11"/>
      <color indexed="10"/>
      <name val="微软雅黑"/>
      <family val="2"/>
    </font>
    <font>
      <sz val="10"/>
      <color indexed="8"/>
      <name val="Arial"/>
      <family val="2"/>
    </font>
    <font>
      <i/>
      <sz val="11"/>
      <color indexed="23"/>
      <name val="微软雅黑"/>
      <family val="2"/>
    </font>
    <font>
      <sz val="11"/>
      <color indexed="20"/>
      <name val="宋体"/>
      <family val="0"/>
    </font>
    <font>
      <sz val="7"/>
      <name val="Small Fonts"/>
      <family val="2"/>
    </font>
    <font>
      <sz val="12"/>
      <color indexed="17"/>
      <name val="宋体"/>
      <family val="0"/>
    </font>
    <font>
      <b/>
      <sz val="12"/>
      <color indexed="8"/>
      <name val="宋体"/>
      <family val="0"/>
    </font>
    <font>
      <sz val="10"/>
      <name val="Times New Roman"/>
      <family val="1"/>
    </font>
    <font>
      <sz val="12"/>
      <name val="Arial"/>
      <family val="2"/>
    </font>
    <font>
      <sz val="8"/>
      <name val="Arial"/>
      <family val="2"/>
    </font>
    <font>
      <b/>
      <sz val="12"/>
      <name val="Arial"/>
      <family val="2"/>
    </font>
    <font>
      <b/>
      <sz val="18"/>
      <name val="Arial"/>
      <family val="2"/>
    </font>
    <font>
      <sz val="12"/>
      <name val="Helv"/>
      <family val="2"/>
    </font>
    <font>
      <b/>
      <i/>
      <sz val="16"/>
      <name val="Helv"/>
      <family val="2"/>
    </font>
    <font>
      <sz val="8"/>
      <name val="Times New Roman"/>
      <family val="1"/>
    </font>
    <font>
      <sz val="12"/>
      <name val="官帕眉"/>
      <family val="0"/>
    </font>
    <font>
      <u val="single"/>
      <sz val="12"/>
      <color indexed="36"/>
      <name val="宋体"/>
      <family val="0"/>
    </font>
    <font>
      <sz val="12"/>
      <name val="Courier"/>
      <family val="3"/>
    </font>
    <font>
      <sz val="12"/>
      <name val="바탕체"/>
      <family val="0"/>
    </font>
    <font>
      <sz val="12"/>
      <color theme="1"/>
      <name val="Calibri"/>
      <family val="0"/>
    </font>
    <font>
      <sz val="16"/>
      <color rgb="FF000000"/>
      <name val="宋体"/>
      <family val="0"/>
    </font>
    <font>
      <sz val="12"/>
      <color rgb="FF000000"/>
      <name val="宋体"/>
      <family val="0"/>
    </font>
    <font>
      <sz val="11"/>
      <color theme="1"/>
      <name val="Calibri"/>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23" fillId="3" borderId="0" applyNumberFormat="0" applyBorder="0" applyAlignment="0" applyProtection="0"/>
    <xf numFmtId="0" fontId="31" fillId="2" borderId="1" applyNumberFormat="0" applyAlignment="0" applyProtection="0"/>
    <xf numFmtId="177"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0" fontId="22" fillId="6"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2" fillId="3" borderId="0" applyNumberFormat="0" applyBorder="0" applyAlignment="0" applyProtection="0"/>
    <xf numFmtId="0" fontId="38" fillId="7"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40" fillId="0" borderId="0" applyNumberFormat="0" applyFill="0" applyBorder="0" applyAlignment="0" applyProtection="0"/>
    <xf numFmtId="0" fontId="0" fillId="8" borderId="2" applyNumberFormat="0" applyFont="0" applyAlignment="0" applyProtection="0"/>
    <xf numFmtId="0" fontId="4" fillId="0" borderId="0">
      <alignment vertical="center"/>
      <protection/>
    </xf>
    <xf numFmtId="0" fontId="25" fillId="9" borderId="0" applyNumberFormat="0" applyBorder="0" applyAlignment="0" applyProtection="0"/>
    <xf numFmtId="0" fontId="39" fillId="0" borderId="0" applyNumberFormat="0" applyFill="0" applyBorder="0" applyAlignment="0" applyProtection="0"/>
    <xf numFmtId="0" fontId="44" fillId="0" borderId="0" applyNumberFormat="0" applyFill="0" applyBorder="0" applyAlignment="0" applyProtection="0"/>
    <xf numFmtId="0" fontId="4" fillId="4" borderId="0" applyNumberFormat="0" applyBorder="0" applyAlignment="0" applyProtection="0"/>
    <xf numFmtId="0" fontId="42" fillId="0" borderId="0">
      <alignment horizontal="centerContinuous" vertical="center"/>
      <protection/>
    </xf>
    <xf numFmtId="0" fontId="29" fillId="10" borderId="0" applyNumberFormat="0" applyBorder="0" applyAlignment="0" applyProtection="0"/>
    <xf numFmtId="0" fontId="4" fillId="11" borderId="0" applyNumberFormat="0" applyBorder="0" applyAlignment="0" applyProtection="0"/>
    <xf numFmtId="0" fontId="46" fillId="0" borderId="0" applyNumberFormat="0" applyFill="0" applyBorder="0" applyAlignment="0" applyProtection="0"/>
    <xf numFmtId="0" fontId="34" fillId="0" borderId="3" applyNumberFormat="0" applyFill="0" applyAlignment="0" applyProtection="0"/>
    <xf numFmtId="0" fontId="28" fillId="0" borderId="4" applyNumberFormat="0" applyFill="0" applyAlignment="0" applyProtection="0"/>
    <xf numFmtId="0" fontId="30" fillId="6" borderId="0" applyNumberFormat="0" applyBorder="0" applyAlignment="0" applyProtection="0"/>
    <xf numFmtId="0" fontId="25" fillId="12" borderId="0" applyNumberFormat="0" applyBorder="0" applyAlignment="0" applyProtection="0"/>
    <xf numFmtId="0" fontId="39" fillId="0" borderId="5" applyNumberFormat="0" applyFill="0" applyAlignment="0" applyProtection="0"/>
    <xf numFmtId="0" fontId="25" fillId="13" borderId="0" applyNumberFormat="0" applyBorder="0" applyAlignment="0" applyProtection="0"/>
    <xf numFmtId="0" fontId="30" fillId="6" borderId="0" applyNumberFormat="0" applyBorder="0" applyAlignment="0" applyProtection="0"/>
    <xf numFmtId="0" fontId="33" fillId="4" borderId="6" applyNumberFormat="0" applyAlignment="0" applyProtection="0"/>
    <xf numFmtId="0" fontId="4" fillId="14" borderId="0" applyNumberFormat="0" applyBorder="0" applyAlignment="0" applyProtection="0"/>
    <xf numFmtId="0" fontId="27" fillId="4" borderId="1" applyNumberFormat="0" applyAlignment="0" applyProtection="0"/>
    <xf numFmtId="0" fontId="43" fillId="7" borderId="7" applyNumberFormat="0" applyAlignment="0" applyProtection="0"/>
    <xf numFmtId="0" fontId="25" fillId="15" borderId="0" applyNumberFormat="0" applyBorder="0" applyAlignment="0" applyProtection="0"/>
    <xf numFmtId="180" fontId="0" fillId="0" borderId="0" applyFont="0" applyFill="0" applyBorder="0" applyAlignment="0" applyProtection="0"/>
    <xf numFmtId="0" fontId="23" fillId="2" borderId="0" applyNumberFormat="0" applyBorder="0" applyAlignment="0" applyProtection="0"/>
    <xf numFmtId="0" fontId="26" fillId="0" borderId="8" applyNumberFormat="0" applyFill="0" applyAlignment="0" applyProtection="0"/>
    <xf numFmtId="0" fontId="24" fillId="0" borderId="9" applyNumberFormat="0" applyFill="0" applyAlignment="0" applyProtection="0"/>
    <xf numFmtId="0" fontId="4" fillId="16" borderId="0" applyNumberFormat="0" applyBorder="0" applyAlignment="0" applyProtection="0"/>
    <xf numFmtId="0" fontId="37" fillId="3" borderId="0" applyNumberFormat="0" applyBorder="0" applyAlignment="0" applyProtection="0"/>
    <xf numFmtId="0" fontId="36" fillId="14" borderId="0" applyNumberFormat="0" applyBorder="0" applyAlignment="0" applyProtection="0"/>
    <xf numFmtId="0" fontId="29" fillId="17" borderId="0" applyNumberFormat="0" applyBorder="0" applyAlignment="0" applyProtection="0"/>
    <xf numFmtId="0" fontId="0" fillId="0" borderId="0" applyFont="0" applyFill="0" applyBorder="0" applyAlignment="0" applyProtection="0"/>
    <xf numFmtId="0" fontId="23" fillId="18" borderId="0" applyNumberFormat="0" applyBorder="0" applyAlignment="0" applyProtection="0"/>
    <xf numFmtId="0" fontId="25" fillId="17"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41" fontId="0" fillId="0" borderId="0" applyFont="0" applyFill="0" applyBorder="0" applyAlignment="0" applyProtection="0"/>
    <xf numFmtId="0" fontId="25" fillId="19" borderId="0" applyNumberFormat="0" applyBorder="0" applyAlignment="0" applyProtection="0"/>
    <xf numFmtId="181" fontId="0" fillId="0" borderId="0" applyFont="0" applyFill="0" applyBorder="0" applyAlignment="0" applyProtection="0"/>
    <xf numFmtId="0" fontId="25" fillId="13" borderId="0" applyNumberFormat="0" applyBorder="0" applyAlignment="0" applyProtection="0"/>
    <xf numFmtId="0" fontId="23" fillId="20" borderId="0" applyNumberFormat="0" applyBorder="0" applyAlignment="0" applyProtection="0"/>
    <xf numFmtId="0" fontId="4" fillId="18" borderId="0" applyNumberFormat="0" applyBorder="0" applyAlignment="0" applyProtection="0"/>
    <xf numFmtId="0" fontId="23" fillId="20" borderId="0" applyNumberFormat="0" applyBorder="0" applyAlignment="0" applyProtection="0"/>
    <xf numFmtId="0" fontId="25" fillId="10" borderId="0" applyNumberFormat="0" applyBorder="0" applyAlignment="0" applyProtection="0"/>
    <xf numFmtId="0" fontId="4" fillId="2" borderId="0" applyNumberFormat="0" applyBorder="0" applyAlignment="0" applyProtection="0"/>
    <xf numFmtId="0" fontId="23" fillId="16" borderId="0" applyNumberFormat="0" applyBorder="0" applyAlignment="0" applyProtection="0"/>
    <xf numFmtId="0" fontId="25" fillId="10" borderId="0" applyNumberFormat="0" applyBorder="0" applyAlignment="0" applyProtection="0"/>
    <xf numFmtId="0" fontId="25" fillId="21" borderId="0" applyNumberFormat="0" applyBorder="0" applyAlignment="0" applyProtection="0"/>
    <xf numFmtId="0" fontId="4" fillId="22" borderId="0" applyNumberFormat="0" applyBorder="0" applyAlignment="0" applyProtection="0"/>
    <xf numFmtId="0" fontId="23" fillId="23" borderId="0" applyNumberFormat="0" applyBorder="0" applyAlignment="0" applyProtection="0"/>
    <xf numFmtId="0" fontId="30" fillId="6" borderId="0" applyNumberFormat="0" applyBorder="0" applyAlignment="0" applyProtection="0"/>
    <xf numFmtId="0" fontId="25" fillId="24"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14" fillId="0" borderId="0">
      <alignment/>
      <protection/>
    </xf>
    <xf numFmtId="0" fontId="4" fillId="8" borderId="0" applyNumberFormat="0" applyBorder="0" applyAlignment="0" applyProtection="0"/>
    <xf numFmtId="0" fontId="29" fillId="21" borderId="0" applyNumberFormat="0" applyBorder="0" applyAlignment="0" applyProtection="0"/>
    <xf numFmtId="0" fontId="2" fillId="8"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14"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49" fillId="3" borderId="0" applyNumberFormat="0" applyBorder="0" applyAlignment="0" applyProtection="0"/>
    <xf numFmtId="0" fontId="29" fillId="19" borderId="0" applyNumberFormat="0" applyBorder="0" applyAlignment="0" applyProtection="0"/>
    <xf numFmtId="0" fontId="47" fillId="6" borderId="0" applyNumberFormat="0" applyBorder="0" applyAlignment="0" applyProtection="0"/>
    <xf numFmtId="0" fontId="38"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8" fillId="16" borderId="0" applyNumberFormat="0" applyBorder="0" applyAlignment="0" applyProtection="0"/>
    <xf numFmtId="0" fontId="38" fillId="26" borderId="0" applyNumberFormat="0" applyBorder="0" applyAlignment="0" applyProtection="0"/>
    <xf numFmtId="0" fontId="38"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8" fillId="4" borderId="0" applyNumberFormat="0" applyBorder="0" applyAlignment="0" applyProtection="0"/>
    <xf numFmtId="0" fontId="38" fillId="25" borderId="0" applyNumberFormat="0" applyBorder="0" applyAlignment="0" applyProtection="0"/>
    <xf numFmtId="0" fontId="2" fillId="11" borderId="0" applyNumberFormat="0" applyBorder="0" applyAlignment="0" applyProtection="0"/>
    <xf numFmtId="0" fontId="49" fillId="3" borderId="0" applyNumberFormat="0" applyBorder="0" applyAlignment="0" applyProtection="0"/>
    <xf numFmtId="0" fontId="2" fillId="4"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2" fillId="8" borderId="0" applyNumberFormat="0" applyBorder="0" applyAlignment="0" applyProtection="0"/>
    <xf numFmtId="0" fontId="30" fillId="6" borderId="0" applyNumberFormat="0" applyBorder="0" applyAlignment="0" applyProtection="0"/>
    <xf numFmtId="0" fontId="2" fillId="2" borderId="0" applyNumberFormat="0" applyBorder="0" applyAlignment="0" applyProtection="0"/>
    <xf numFmtId="0" fontId="38" fillId="2" borderId="0" applyNumberFormat="0" applyBorder="0" applyAlignment="0" applyProtection="0"/>
    <xf numFmtId="182" fontId="45" fillId="0" borderId="0" applyFill="0" applyBorder="0" applyAlignment="0">
      <protection/>
    </xf>
    <xf numFmtId="0" fontId="45"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49" fillId="3" borderId="0" applyNumberFormat="0" applyBorder="0" applyAlignment="0" applyProtection="0"/>
    <xf numFmtId="184" fontId="51" fillId="0" borderId="0">
      <alignment/>
      <protection/>
    </xf>
    <xf numFmtId="0" fontId="50" fillId="27" borderId="0" applyNumberFormat="0" applyBorder="0" applyAlignment="0" applyProtection="0"/>
    <xf numFmtId="0" fontId="32" fillId="3" borderId="0" applyNumberFormat="0" applyBorder="0" applyAlignment="0" applyProtection="0"/>
    <xf numFmtId="0" fontId="8" fillId="0" borderId="0">
      <alignment vertical="center"/>
      <protection/>
    </xf>
    <xf numFmtId="43" fontId="0" fillId="0" borderId="0" applyFont="0" applyFill="0" applyBorder="0" applyAlignment="0" applyProtection="0"/>
    <xf numFmtId="185" fontId="0" fillId="0" borderId="0" applyFont="0" applyFill="0" applyBorder="0" applyAlignment="0" applyProtection="0"/>
    <xf numFmtId="186" fontId="51" fillId="0" borderId="0">
      <alignment/>
      <protection/>
    </xf>
    <xf numFmtId="187" fontId="0" fillId="0" borderId="0" applyFont="0" applyFill="0" applyBorder="0" applyAlignment="0" applyProtection="0"/>
    <xf numFmtId="0" fontId="52" fillId="0" borderId="0" applyProtection="0">
      <alignment/>
    </xf>
    <xf numFmtId="183" fontId="51" fillId="0" borderId="0">
      <alignment/>
      <protection/>
    </xf>
    <xf numFmtId="2" fontId="52" fillId="0" borderId="0" applyProtection="0">
      <alignment/>
    </xf>
    <xf numFmtId="0" fontId="53" fillId="4" borderId="0" applyNumberFormat="0" applyBorder="0" applyAlignment="0" applyProtection="0"/>
    <xf numFmtId="0" fontId="54" fillId="0" borderId="10" applyNumberFormat="0" applyAlignment="0" applyProtection="0"/>
    <xf numFmtId="0" fontId="54" fillId="0" borderId="11">
      <alignment horizontal="left" vertical="center"/>
      <protection/>
    </xf>
    <xf numFmtId="0" fontId="55" fillId="0" borderId="0" applyProtection="0">
      <alignment/>
    </xf>
    <xf numFmtId="0" fontId="54" fillId="0" borderId="0" applyProtection="0">
      <alignment/>
    </xf>
    <xf numFmtId="0" fontId="49" fillId="3" borderId="0" applyNumberFormat="0" applyBorder="0" applyAlignment="0" applyProtection="0"/>
    <xf numFmtId="0" fontId="53" fillId="22" borderId="12" applyNumberFormat="0" applyBorder="0" applyAlignment="0" applyProtection="0"/>
    <xf numFmtId="37" fontId="48" fillId="0" borderId="0">
      <alignment/>
      <protection/>
    </xf>
    <xf numFmtId="0" fontId="56" fillId="0" borderId="0">
      <alignment/>
      <protection/>
    </xf>
    <xf numFmtId="0" fontId="57" fillId="0" borderId="0">
      <alignment/>
      <protection/>
    </xf>
    <xf numFmtId="0" fontId="58" fillId="0" borderId="0">
      <alignment/>
      <protection/>
    </xf>
    <xf numFmtId="10" fontId="0" fillId="0" borderId="0" applyFont="0" applyFill="0" applyBorder="0" applyAlignment="0" applyProtection="0"/>
    <xf numFmtId="1" fontId="14" fillId="0" borderId="0">
      <alignment/>
      <protection/>
    </xf>
    <xf numFmtId="0" fontId="16" fillId="0" borderId="0" applyNumberFormat="0" applyFill="0" applyBorder="0" applyAlignment="0" applyProtection="0"/>
    <xf numFmtId="0" fontId="52"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47" fillId="6" borderId="0" applyNumberFormat="0" applyBorder="0" applyAlignment="0" applyProtection="0"/>
    <xf numFmtId="0" fontId="30" fillId="6" borderId="0" applyNumberFormat="0" applyBorder="0" applyAlignment="0" applyProtection="0"/>
    <xf numFmtId="0" fontId="47" fillId="6" borderId="0" applyNumberFormat="0" applyBorder="0" applyAlignment="0" applyProtection="0"/>
    <xf numFmtId="0" fontId="29" fillId="7" borderId="0" applyNumberFormat="0" applyBorder="0" applyAlignment="0" applyProtection="0"/>
    <xf numFmtId="0" fontId="47" fillId="6" borderId="0" applyNumberFormat="0" applyBorder="0" applyAlignment="0" applyProtection="0"/>
    <xf numFmtId="0" fontId="30" fillId="6" borderId="0" applyNumberFormat="0" applyBorder="0" applyAlignment="0" applyProtection="0"/>
    <xf numFmtId="0" fontId="22" fillId="6" borderId="0" applyNumberFormat="0" applyBorder="0" applyAlignment="0" applyProtection="0"/>
    <xf numFmtId="0" fontId="30" fillId="6" borderId="0" applyNumberFormat="0" applyBorder="0" applyAlignment="0" applyProtection="0"/>
    <xf numFmtId="0" fontId="8" fillId="0" borderId="0">
      <alignment/>
      <protection/>
    </xf>
    <xf numFmtId="0" fontId="30" fillId="6" borderId="0" applyNumberFormat="0" applyBorder="0" applyAlignment="0" applyProtection="0"/>
    <xf numFmtId="40" fontId="0" fillId="0" borderId="0" applyFon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2"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22" fillId="6" borderId="0" applyNumberFormat="0" applyBorder="0" applyAlignment="0" applyProtection="0"/>
    <xf numFmtId="189" fontId="0" fillId="0" borderId="0" applyFon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8" fillId="0" borderId="0">
      <alignment vertical="center"/>
      <protection/>
    </xf>
    <xf numFmtId="0" fontId="30" fillId="6" borderId="0" applyNumberFormat="0" applyBorder="0" applyAlignment="0" applyProtection="0"/>
    <xf numFmtId="0" fontId="47" fillId="6" borderId="0" applyNumberFormat="0" applyBorder="0" applyAlignment="0" applyProtection="0"/>
    <xf numFmtId="0" fontId="30" fillId="6" borderId="0" applyNumberFormat="0" applyBorder="0" applyAlignment="0" applyProtection="0"/>
    <xf numFmtId="0" fontId="8" fillId="0" borderId="0">
      <alignment/>
      <protection/>
    </xf>
    <xf numFmtId="0" fontId="32" fillId="3" borderId="0" applyNumberFormat="0" applyBorder="0" applyAlignment="0" applyProtection="0"/>
    <xf numFmtId="0" fontId="32" fillId="3" borderId="0" applyNumberFormat="0" applyBorder="0" applyAlignment="0" applyProtection="0"/>
    <xf numFmtId="0" fontId="8" fillId="0" borderId="0">
      <alignment vertical="center"/>
      <protection/>
    </xf>
    <xf numFmtId="190" fontId="1" fillId="0" borderId="12">
      <alignment vertical="center"/>
      <protection locked="0"/>
    </xf>
    <xf numFmtId="0" fontId="1" fillId="0" borderId="0">
      <alignment/>
      <protection/>
    </xf>
    <xf numFmtId="0" fontId="17"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37" fillId="3" borderId="0" applyNumberFormat="0" applyBorder="0" applyAlignment="0" applyProtection="0"/>
    <xf numFmtId="0" fontId="0" fillId="0" borderId="0">
      <alignment/>
      <protection/>
    </xf>
    <xf numFmtId="0" fontId="50" fillId="28" borderId="0" applyNumberFormat="0" applyBorder="0" applyAlignment="0" applyProtection="0"/>
    <xf numFmtId="0" fontId="8" fillId="0" borderId="0">
      <alignment vertical="center"/>
      <protection/>
    </xf>
    <xf numFmtId="0" fontId="4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37"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60" fillId="0" borderId="0" applyNumberFormat="0" applyFill="0" applyBorder="0" applyAlignment="0" applyProtection="0"/>
    <xf numFmtId="0" fontId="49" fillId="3" borderId="0" applyNumberFormat="0" applyBorder="0" applyAlignment="0" applyProtection="0"/>
    <xf numFmtId="0" fontId="37"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49" fillId="3" borderId="0" applyNumberFormat="0" applyBorder="0" applyAlignment="0" applyProtection="0"/>
    <xf numFmtId="0" fontId="60" fillId="0" borderId="0" applyNumberForma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88" fontId="0" fillId="0" borderId="0" applyFont="0" applyFill="0" applyBorder="0" applyAlignment="0" applyProtection="0"/>
    <xf numFmtId="0" fontId="51"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59" fillId="0" borderId="0">
      <alignment/>
      <protection/>
    </xf>
    <xf numFmtId="0" fontId="50"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1" fillId="0" borderId="0">
      <alignment/>
      <protection/>
    </xf>
    <xf numFmtId="0" fontId="14" fillId="0" borderId="0">
      <alignment/>
      <protection/>
    </xf>
    <xf numFmtId="0" fontId="29" fillId="23" borderId="0" applyNumberFormat="0" applyBorder="0" applyAlignment="0" applyProtection="0"/>
    <xf numFmtId="38" fontId="0" fillId="0" borderId="0" applyFont="0" applyFill="0" applyBorder="0" applyAlignment="0" applyProtection="0"/>
    <xf numFmtId="0" fontId="29" fillId="19" borderId="0" applyNumberFormat="0" applyBorder="0" applyAlignment="0" applyProtection="0"/>
    <xf numFmtId="0" fontId="62" fillId="0" borderId="0">
      <alignment/>
      <protection/>
    </xf>
    <xf numFmtId="0" fontId="8" fillId="0" borderId="0">
      <alignment vertical="center"/>
      <protection/>
    </xf>
    <xf numFmtId="0" fontId="0" fillId="0" borderId="0">
      <alignment/>
      <protection/>
    </xf>
    <xf numFmtId="0" fontId="0" fillId="0" borderId="0">
      <alignment/>
      <protection/>
    </xf>
  </cellStyleXfs>
  <cellXfs count="201">
    <xf numFmtId="0" fontId="0" fillId="0" borderId="0" xfId="0" applyAlignment="1">
      <alignment/>
    </xf>
    <xf numFmtId="0" fontId="63" fillId="0" borderId="0" xfId="0" applyFont="1" applyFill="1" applyAlignment="1">
      <alignment vertical="center"/>
    </xf>
    <xf numFmtId="0" fontId="63" fillId="0" borderId="0" xfId="0" applyFont="1" applyFill="1" applyAlignment="1">
      <alignment horizontal="center" vertical="center"/>
    </xf>
    <xf numFmtId="0" fontId="64" fillId="30" borderId="0" xfId="0" applyFont="1" applyFill="1" applyAlignment="1">
      <alignment horizontal="center" vertical="center" wrapText="1"/>
    </xf>
    <xf numFmtId="0" fontId="65" fillId="30" borderId="0" xfId="0" applyFont="1" applyFill="1" applyAlignment="1">
      <alignment vertical="center" wrapText="1"/>
    </xf>
    <xf numFmtId="0" fontId="65" fillId="30" borderId="0" xfId="0" applyFont="1" applyFill="1" applyAlignment="1">
      <alignment horizontal="center" vertical="center" wrapText="1"/>
    </xf>
    <xf numFmtId="0" fontId="65" fillId="30" borderId="12" xfId="0" applyFont="1" applyFill="1" applyBorder="1" applyAlignment="1">
      <alignment vertical="center" wrapText="1"/>
    </xf>
    <xf numFmtId="0" fontId="65" fillId="30" borderId="12"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6" fillId="0" borderId="12"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2" xfId="0" applyFont="1" applyFill="1" applyBorder="1" applyAlignment="1">
      <alignment vertical="center" wrapText="1"/>
    </xf>
    <xf numFmtId="0" fontId="66" fillId="0" borderId="0" xfId="0" applyFont="1" applyFill="1" applyBorder="1" applyAlignment="1">
      <alignment horizontal="left" vertical="center" wrapText="1"/>
    </xf>
    <xf numFmtId="0" fontId="63"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3" fillId="0" borderId="17" xfId="0" applyFont="1" applyFill="1" applyBorder="1" applyAlignment="1">
      <alignment horizontal="left" vertical="center" wrapText="1"/>
    </xf>
    <xf numFmtId="9" fontId="63" fillId="0" borderId="12" xfId="0" applyNumberFormat="1"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xf>
    <xf numFmtId="0" fontId="10"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2" fillId="0" borderId="22"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2" fillId="16" borderId="22"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4" fillId="0" borderId="12" xfId="0" applyFont="1" applyFill="1" applyBorder="1" applyAlignment="1">
      <alignment horizontal="left" vertical="center"/>
    </xf>
    <xf numFmtId="0" fontId="12" fillId="0" borderId="12" xfId="0" applyFont="1" applyFill="1" applyBorder="1" applyAlignment="1">
      <alignment horizontal="distributed" vertical="center"/>
    </xf>
    <xf numFmtId="0" fontId="8" fillId="16" borderId="12" xfId="0" applyFont="1" applyFill="1" applyBorder="1" applyAlignment="1">
      <alignment vertical="center"/>
    </xf>
    <xf numFmtId="0" fontId="1" fillId="0" borderId="0" xfId="0" applyFont="1" applyAlignment="1">
      <alignment/>
    </xf>
    <xf numFmtId="0" fontId="13" fillId="0" borderId="0" xfId="0" applyNumberFormat="1" applyFont="1" applyFill="1" applyAlignment="1" applyProtection="1">
      <alignment horizontal="center" vertical="center" wrapText="1"/>
      <protection/>
    </xf>
    <xf numFmtId="49" fontId="1" fillId="0" borderId="23"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3" fontId="1" fillId="0" borderId="0" xfId="0" applyNumberFormat="1" applyFont="1" applyFill="1" applyAlignment="1">
      <alignment vertical="center" wrapText="1"/>
    </xf>
    <xf numFmtId="0" fontId="12" fillId="0" borderId="12" xfId="0" applyFont="1" applyFill="1" applyBorder="1" applyAlignment="1">
      <alignment horizontal="center" vertical="center" wrapText="1"/>
    </xf>
    <xf numFmtId="0" fontId="8"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4" fontId="1" fillId="0" borderId="12" xfId="0" applyNumberFormat="1" applyFont="1" applyBorder="1" applyAlignment="1">
      <alignment/>
    </xf>
    <xf numFmtId="0" fontId="1" fillId="0" borderId="22"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wrapText="1"/>
    </xf>
    <xf numFmtId="195" fontId="0" fillId="0" borderId="0" xfId="196" applyNumberFormat="1">
      <alignment/>
      <protection/>
    </xf>
    <xf numFmtId="195" fontId="0" fillId="0" borderId="0" xfId="196" applyNumberFormat="1" applyFill="1" applyAlignment="1">
      <alignment horizontal="center" vertical="center"/>
      <protection/>
    </xf>
    <xf numFmtId="195" fontId="0" fillId="0" borderId="0" xfId="196" applyNumberFormat="1" applyFill="1">
      <alignment/>
      <protection/>
    </xf>
    <xf numFmtId="195" fontId="1" fillId="0" borderId="0" xfId="196" applyNumberFormat="1" applyFont="1" applyFill="1" applyAlignment="1" applyProtection="1">
      <alignment horizontal="right"/>
      <protection/>
    </xf>
    <xf numFmtId="195" fontId="14" fillId="0" borderId="0" xfId="196" applyNumberFormat="1" applyFont="1" applyFill="1" applyAlignment="1" applyProtection="1">
      <alignment horizontal="right"/>
      <protection/>
    </xf>
    <xf numFmtId="195" fontId="0" fillId="0" borderId="0" xfId="196" applyNumberFormat="1" applyAlignment="1">
      <alignment horizontal="center" vertical="center"/>
      <protection/>
    </xf>
    <xf numFmtId="195" fontId="15" fillId="0" borderId="0" xfId="196" applyNumberFormat="1" applyFont="1" applyFill="1" applyAlignment="1" applyProtection="1">
      <alignment horizontal="center" vertical="center"/>
      <protection/>
    </xf>
    <xf numFmtId="195" fontId="12" fillId="0" borderId="20" xfId="196" applyNumberFormat="1" applyFont="1" applyFill="1" applyBorder="1" applyAlignment="1" applyProtection="1">
      <alignment horizontal="centerContinuous" vertical="center"/>
      <protection/>
    </xf>
    <xf numFmtId="195" fontId="12" fillId="0" borderId="11" xfId="196" applyNumberFormat="1" applyFont="1" applyFill="1" applyBorder="1" applyAlignment="1" applyProtection="1">
      <alignment horizontal="centerContinuous" vertical="center"/>
      <protection/>
    </xf>
    <xf numFmtId="195" fontId="12" fillId="0" borderId="21" xfId="196" applyNumberFormat="1" applyFont="1" applyFill="1" applyBorder="1" applyAlignment="1" applyProtection="1">
      <alignment horizontal="centerContinuous" vertical="center"/>
      <protection/>
    </xf>
    <xf numFmtId="195" fontId="12" fillId="0" borderId="20" xfId="196" applyNumberFormat="1" applyFont="1" applyFill="1" applyBorder="1" applyAlignment="1" applyProtection="1">
      <alignment horizontal="center" vertical="center" wrapText="1"/>
      <protection/>
    </xf>
    <xf numFmtId="195" fontId="12" fillId="0" borderId="12" xfId="196" applyNumberFormat="1" applyFont="1" applyFill="1" applyBorder="1" applyAlignment="1" applyProtection="1">
      <alignment horizontal="center" vertical="center"/>
      <protection/>
    </xf>
    <xf numFmtId="195" fontId="16" fillId="0" borderId="12" xfId="196" applyNumberFormat="1" applyFont="1" applyBorder="1" applyAlignment="1">
      <alignment horizontal="center" vertical="center"/>
      <protection/>
    </xf>
    <xf numFmtId="195" fontId="12" fillId="0" borderId="22" xfId="196" applyNumberFormat="1" applyFont="1" applyFill="1" applyBorder="1" applyAlignment="1" applyProtection="1">
      <alignment horizontal="center" vertical="center" wrapText="1"/>
      <protection/>
    </xf>
    <xf numFmtId="195" fontId="12" fillId="0" borderId="12" xfId="196" applyNumberFormat="1" applyFont="1" applyFill="1" applyBorder="1" applyAlignment="1" applyProtection="1">
      <alignment horizontal="center" vertical="center" wrapText="1"/>
      <protection/>
    </xf>
    <xf numFmtId="195" fontId="12" fillId="0" borderId="11" xfId="196" applyNumberFormat="1" applyFont="1" applyFill="1" applyBorder="1" applyAlignment="1" applyProtection="1">
      <alignment horizontal="center" vertical="center" wrapText="1"/>
      <protection/>
    </xf>
    <xf numFmtId="195" fontId="8" fillId="0" borderId="24" xfId="196" applyNumberFormat="1" applyFont="1" applyBorder="1" applyAlignment="1">
      <alignment horizontal="center" vertical="center"/>
      <protection/>
    </xf>
    <xf numFmtId="195" fontId="8" fillId="0" borderId="12" xfId="196" applyNumberFormat="1" applyFont="1" applyBorder="1" applyAlignment="1">
      <alignment horizontal="center" vertical="center"/>
      <protection/>
    </xf>
    <xf numFmtId="195" fontId="8" fillId="0" borderId="25" xfId="196" applyNumberFormat="1" applyFont="1" applyFill="1" applyBorder="1" applyAlignment="1">
      <alignment horizontal="center" vertical="center"/>
      <protection/>
    </xf>
    <xf numFmtId="195" fontId="8" fillId="0" borderId="12" xfId="196" applyNumberFormat="1" applyFont="1" applyFill="1" applyBorder="1" applyAlignment="1">
      <alignment horizontal="center" vertical="center"/>
      <protection/>
    </xf>
    <xf numFmtId="49" fontId="0" fillId="0" borderId="20"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protection/>
    </xf>
    <xf numFmtId="195" fontId="8" fillId="0" borderId="12" xfId="196" applyNumberFormat="1" applyFont="1" applyFill="1" applyBorder="1" applyAlignment="1" applyProtection="1">
      <alignment horizontal="center" vertical="center" wrapText="1"/>
      <protection/>
    </xf>
    <xf numFmtId="195" fontId="0" fillId="0" borderId="12" xfId="196" applyNumberFormat="1" applyFill="1" applyBorder="1" applyAlignment="1">
      <alignment horizontal="center" vertical="center"/>
      <protection/>
    </xf>
    <xf numFmtId="49" fontId="0" fillId="0" borderId="12" xfId="196" applyNumberFormat="1" applyFont="1" applyFill="1" applyBorder="1" applyAlignment="1" applyProtection="1">
      <alignment horizontal="left" vertical="center"/>
      <protection/>
    </xf>
    <xf numFmtId="195" fontId="0" fillId="0" borderId="12" xfId="196" applyNumberFormat="1" applyFill="1" applyBorder="1">
      <alignment/>
      <protection/>
    </xf>
    <xf numFmtId="195" fontId="0" fillId="0" borderId="0" xfId="196" applyNumberFormat="1" applyAlignment="1">
      <alignment horizontal="right" vertical="center"/>
      <protection/>
    </xf>
    <xf numFmtId="195" fontId="12" fillId="0" borderId="12" xfId="196" applyNumberFormat="1" applyFont="1" applyFill="1" applyBorder="1" applyAlignment="1" applyProtection="1">
      <alignment horizontal="center" vertical="center" wrapText="1"/>
      <protection/>
    </xf>
    <xf numFmtId="195" fontId="16" fillId="0" borderId="20" xfId="196" applyNumberFormat="1" applyFont="1" applyBorder="1" applyAlignment="1">
      <alignment horizontal="center" vertical="center"/>
      <protection/>
    </xf>
    <xf numFmtId="195" fontId="16" fillId="0" borderId="11" xfId="196" applyNumberFormat="1" applyFont="1" applyBorder="1" applyAlignment="1">
      <alignment horizontal="center" vertical="center"/>
      <protection/>
    </xf>
    <xf numFmtId="195" fontId="16" fillId="0" borderId="11" xfId="196" applyNumberFormat="1" applyFont="1" applyBorder="1" applyAlignment="1">
      <alignment horizontal="center" vertical="center"/>
      <protection/>
    </xf>
    <xf numFmtId="195" fontId="16" fillId="0" borderId="21" xfId="196" applyNumberFormat="1" applyFont="1" applyBorder="1" applyAlignment="1">
      <alignment horizontal="center" vertical="center"/>
      <protection/>
    </xf>
    <xf numFmtId="195" fontId="12" fillId="0" borderId="26" xfId="196" applyNumberFormat="1" applyFont="1" applyFill="1" applyBorder="1" applyAlignment="1" applyProtection="1">
      <alignment horizontal="center" vertical="center" wrapText="1"/>
      <protection/>
    </xf>
    <xf numFmtId="195" fontId="12" fillId="0" borderId="23" xfId="196" applyNumberFormat="1" applyFont="1" applyFill="1" applyBorder="1" applyAlignment="1" applyProtection="1">
      <alignment horizontal="center" vertical="center" wrapText="1"/>
      <protection/>
    </xf>
    <xf numFmtId="195" fontId="0" fillId="0" borderId="0" xfId="194" applyNumberFormat="1" applyFill="1">
      <alignment/>
      <protection/>
    </xf>
    <xf numFmtId="195" fontId="0" fillId="0" borderId="0" xfId="194" applyNumberFormat="1">
      <alignment/>
      <protection/>
    </xf>
    <xf numFmtId="195" fontId="0" fillId="0" borderId="0" xfId="0" applyNumberFormat="1" applyAlignment="1">
      <alignment/>
    </xf>
    <xf numFmtId="195" fontId="1" fillId="0" borderId="0" xfId="194" applyNumberFormat="1" applyFont="1" applyFill="1" applyAlignment="1" applyProtection="1">
      <alignment vertical="center" wrapText="1"/>
      <protection/>
    </xf>
    <xf numFmtId="195" fontId="17" fillId="0" borderId="0" xfId="194" applyNumberFormat="1" applyFont="1" applyFill="1" applyAlignment="1" applyProtection="1">
      <alignment horizontal="right" vertical="center"/>
      <protection/>
    </xf>
    <xf numFmtId="195" fontId="8" fillId="0" borderId="0" xfId="198" applyNumberFormat="1">
      <alignment vertical="center"/>
      <protection/>
    </xf>
    <xf numFmtId="195" fontId="13" fillId="0" borderId="0" xfId="194" applyNumberFormat="1" applyFont="1" applyFill="1" applyAlignment="1" applyProtection="1">
      <alignment horizontal="center" vertical="center"/>
      <protection/>
    </xf>
    <xf numFmtId="195" fontId="0" fillId="0" borderId="0" xfId="194" applyNumberFormat="1" applyFont="1" applyFill="1">
      <alignment/>
      <protection/>
    </xf>
    <xf numFmtId="195" fontId="17" fillId="0" borderId="0" xfId="194" applyNumberFormat="1" applyFont="1" applyFill="1" applyAlignment="1" applyProtection="1">
      <alignment vertical="center"/>
      <protection/>
    </xf>
    <xf numFmtId="195" fontId="18" fillId="0" borderId="20" xfId="194" applyNumberFormat="1" applyFont="1" applyFill="1" applyBorder="1" applyAlignment="1" applyProtection="1">
      <alignment horizontal="center" vertical="center"/>
      <protection/>
    </xf>
    <xf numFmtId="195" fontId="16" fillId="0" borderId="12" xfId="194" applyNumberFormat="1" applyFont="1" applyFill="1" applyBorder="1" applyAlignment="1" applyProtection="1">
      <alignment horizontal="center" vertical="center"/>
      <protection/>
    </xf>
    <xf numFmtId="195" fontId="18" fillId="0" borderId="27" xfId="194" applyNumberFormat="1" applyFont="1" applyFill="1" applyBorder="1" applyAlignment="1" applyProtection="1">
      <alignment horizontal="center" vertical="center"/>
      <protection/>
    </xf>
    <xf numFmtId="195" fontId="0" fillId="0" borderId="20" xfId="194" applyNumberFormat="1" applyFill="1" applyBorder="1" applyAlignment="1">
      <alignment vertical="center"/>
      <protection/>
    </xf>
    <xf numFmtId="195" fontId="17" fillId="0" borderId="24" xfId="194" applyNumberFormat="1" applyFont="1" applyFill="1" applyBorder="1" applyAlignment="1" applyProtection="1">
      <alignment horizontal="right" vertical="center" wrapText="1"/>
      <protection/>
    </xf>
    <xf numFmtId="195" fontId="1" fillId="0" borderId="23" xfId="194" applyNumberFormat="1" applyFont="1" applyFill="1" applyBorder="1" applyAlignment="1">
      <alignment horizontal="left" vertical="center"/>
      <protection/>
    </xf>
    <xf numFmtId="195" fontId="8" fillId="0" borderId="0" xfId="198" applyNumberFormat="1" applyFill="1">
      <alignment vertical="center"/>
      <protection/>
    </xf>
    <xf numFmtId="195" fontId="17" fillId="0" borderId="11" xfId="194" applyNumberFormat="1" applyFont="1" applyFill="1" applyBorder="1" applyAlignment="1">
      <alignment horizontal="left" vertical="center"/>
      <protection/>
    </xf>
    <xf numFmtId="195" fontId="17" fillId="0" borderId="11" xfId="194" applyNumberFormat="1" applyFont="1" applyFill="1" applyBorder="1" applyAlignment="1" applyProtection="1">
      <alignment vertical="center"/>
      <protection/>
    </xf>
    <xf numFmtId="195" fontId="17" fillId="0" borderId="11" xfId="194" applyNumberFormat="1" applyFont="1" applyFill="1" applyBorder="1" applyAlignment="1" applyProtection="1">
      <alignment horizontal="left" vertical="center"/>
      <protection/>
    </xf>
    <xf numFmtId="195" fontId="17" fillId="0" borderId="28" xfId="194" applyNumberFormat="1" applyFont="1" applyFill="1" applyBorder="1" applyAlignment="1" applyProtection="1">
      <alignment horizontal="left" vertical="center"/>
      <protection/>
    </xf>
    <xf numFmtId="195" fontId="17" fillId="0" borderId="20" xfId="194" applyNumberFormat="1" applyFont="1" applyFill="1" applyBorder="1" applyAlignment="1" applyProtection="1">
      <alignment vertical="center"/>
      <protection/>
    </xf>
    <xf numFmtId="195" fontId="0" fillId="0" borderId="12" xfId="194" applyNumberFormat="1" applyFont="1" applyFill="1" applyBorder="1" applyAlignment="1">
      <alignment vertical="center"/>
      <protection/>
    </xf>
    <xf numFmtId="195" fontId="17" fillId="0" borderId="12" xfId="194" applyNumberFormat="1" applyFont="1" applyFill="1" applyBorder="1" applyAlignment="1" applyProtection="1">
      <alignment horizontal="right" vertical="center" wrapText="1"/>
      <protection/>
    </xf>
    <xf numFmtId="195" fontId="17" fillId="0" borderId="12" xfId="194" applyNumberFormat="1" applyFont="1" applyFill="1" applyBorder="1" applyAlignment="1" applyProtection="1">
      <alignment horizontal="left" vertical="center"/>
      <protection/>
    </xf>
    <xf numFmtId="195" fontId="17" fillId="0" borderId="12" xfId="194" applyNumberFormat="1" applyFont="1" applyFill="1" applyBorder="1" applyAlignment="1" applyProtection="1">
      <alignment vertical="center"/>
      <protection/>
    </xf>
    <xf numFmtId="195" fontId="17" fillId="0" borderId="12" xfId="194" applyNumberFormat="1" applyFont="1" applyFill="1" applyBorder="1" applyAlignment="1">
      <alignment horizontal="left" vertical="center"/>
      <protection/>
    </xf>
    <xf numFmtId="195" fontId="0" fillId="0" borderId="12" xfId="194" applyNumberFormat="1" applyFill="1" applyBorder="1" applyAlignment="1">
      <alignment horizontal="center" vertical="center"/>
      <protection/>
    </xf>
    <xf numFmtId="195" fontId="0" fillId="0" borderId="12" xfId="194" applyNumberFormat="1" applyFill="1" applyBorder="1" applyAlignment="1">
      <alignment vertical="center"/>
      <protection/>
    </xf>
    <xf numFmtId="195" fontId="17" fillId="0" borderId="12" xfId="194" applyNumberFormat="1" applyFont="1" applyFill="1" applyBorder="1" applyAlignment="1" applyProtection="1">
      <alignment horizontal="center" vertical="center"/>
      <protection/>
    </xf>
    <xf numFmtId="195" fontId="17" fillId="0" borderId="12" xfId="194" applyNumberFormat="1" applyFont="1" applyFill="1" applyBorder="1" applyAlignment="1">
      <alignment horizontal="center" vertical="center"/>
      <protection/>
    </xf>
    <xf numFmtId="195" fontId="12" fillId="0" borderId="26" xfId="196" applyNumberFormat="1" applyFont="1" applyFill="1" applyBorder="1" applyAlignment="1" applyProtection="1">
      <alignment vertical="center" wrapText="1"/>
      <protection/>
    </xf>
    <xf numFmtId="195" fontId="8" fillId="0" borderId="29" xfId="196" applyNumberFormat="1" applyFont="1" applyBorder="1" applyAlignment="1">
      <alignment horizontal="center" vertical="center"/>
      <protection/>
    </xf>
    <xf numFmtId="195" fontId="0" fillId="0" borderId="12" xfId="196" applyNumberFormat="1" applyBorder="1">
      <alignment/>
      <protection/>
    </xf>
    <xf numFmtId="0" fontId="0" fillId="0" borderId="0" xfId="242">
      <alignment/>
      <protection/>
    </xf>
    <xf numFmtId="0" fontId="0" fillId="0" borderId="0" xfId="242" applyFill="1">
      <alignment/>
      <protection/>
    </xf>
    <xf numFmtId="0" fontId="0" fillId="0" borderId="0" xfId="242" applyFont="1">
      <alignment/>
      <protection/>
    </xf>
    <xf numFmtId="196" fontId="0" fillId="0" borderId="0" xfId="242" applyNumberFormat="1" applyFont="1" applyFill="1" applyAlignment="1" applyProtection="1">
      <alignment horizontal="center" vertical="center" wrapText="1"/>
      <protection/>
    </xf>
    <xf numFmtId="197"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8" fontId="0" fillId="22" borderId="0" xfId="242" applyNumberFormat="1" applyFont="1" applyFill="1" applyAlignment="1" applyProtection="1">
      <alignment vertical="center" wrapText="1"/>
      <protection/>
    </xf>
    <xf numFmtId="196" fontId="13" fillId="0" borderId="0" xfId="242" applyNumberFormat="1" applyFont="1" applyFill="1" applyAlignment="1" applyProtection="1">
      <alignment horizontal="center" vertical="center"/>
      <protection/>
    </xf>
    <xf numFmtId="196" fontId="0" fillId="0" borderId="23"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8" fontId="0" fillId="0" borderId="0" xfId="242" applyNumberFormat="1" applyFont="1" applyFill="1" applyAlignment="1" applyProtection="1">
      <alignment vertical="center" wrapText="1"/>
      <protection/>
    </xf>
    <xf numFmtId="0" fontId="8" fillId="0" borderId="22" xfId="242" applyNumberFormat="1" applyFont="1" applyFill="1" applyBorder="1" applyAlignment="1" applyProtection="1">
      <alignment horizontal="center" vertical="center"/>
      <protection/>
    </xf>
    <xf numFmtId="0" fontId="8" fillId="0" borderId="12" xfId="242" applyNumberFormat="1" applyFont="1" applyFill="1" applyBorder="1" applyAlignment="1" applyProtection="1">
      <alignment horizontal="center" vertical="center" wrapText="1"/>
      <protection/>
    </xf>
    <xf numFmtId="198" fontId="8" fillId="0" borderId="12" xfId="242" applyNumberFormat="1" applyFont="1" applyFill="1" applyBorder="1" applyAlignment="1" applyProtection="1">
      <alignment horizontal="center" vertical="center"/>
      <protection/>
    </xf>
    <xf numFmtId="49" fontId="8" fillId="0" borderId="12" xfId="242" applyNumberFormat="1" applyFont="1" applyFill="1" applyBorder="1" applyAlignment="1">
      <alignment horizontal="center" vertical="center"/>
      <protection/>
    </xf>
    <xf numFmtId="49" fontId="8" fillId="0" borderId="12" xfId="242" applyNumberFormat="1" applyFont="1" applyFill="1" applyBorder="1" applyAlignment="1">
      <alignment horizontal="center" vertical="center" wrapText="1"/>
      <protection/>
    </xf>
    <xf numFmtId="49" fontId="8" fillId="0" borderId="24" xfId="242" applyNumberFormat="1" applyFont="1" applyFill="1" applyBorder="1" applyAlignment="1">
      <alignment horizontal="center" vertical="center" wrapText="1"/>
      <protection/>
    </xf>
    <xf numFmtId="196" fontId="8" fillId="0" borderId="12" xfId="242" applyNumberFormat="1" applyFont="1" applyFill="1" applyBorder="1" applyAlignment="1" applyProtection="1">
      <alignment horizontal="center" vertical="center"/>
      <protection/>
    </xf>
    <xf numFmtId="197" fontId="8" fillId="0" borderId="12" xfId="242" applyNumberFormat="1" applyFont="1" applyFill="1" applyBorder="1" applyAlignment="1" applyProtection="1">
      <alignment horizontal="center" vertical="center"/>
      <protection/>
    </xf>
    <xf numFmtId="49" fontId="8" fillId="0" borderId="22" xfId="242" applyNumberFormat="1" applyFont="1" applyFill="1" applyBorder="1" applyAlignment="1">
      <alignment horizontal="center" vertical="center" wrapText="1"/>
      <protection/>
    </xf>
    <xf numFmtId="196" fontId="8" fillId="0" borderId="24" xfId="242" applyNumberFormat="1" applyFont="1" applyFill="1" applyBorder="1" applyAlignment="1" applyProtection="1">
      <alignment horizontal="center" vertical="center"/>
      <protection/>
    </xf>
    <xf numFmtId="197" fontId="8" fillId="0" borderId="24" xfId="242" applyNumberFormat="1" applyFont="1" applyFill="1" applyBorder="1" applyAlignment="1" applyProtection="1">
      <alignment horizontal="center" vertical="center"/>
      <protection/>
    </xf>
    <xf numFmtId="0" fontId="8" fillId="0" borderId="24" xfId="242" applyNumberFormat="1" applyFont="1" applyFill="1" applyBorder="1" applyAlignment="1" applyProtection="1">
      <alignment horizontal="center" vertical="center" wrapText="1"/>
      <protection/>
    </xf>
    <xf numFmtId="0" fontId="8" fillId="0" borderId="12" xfId="242" applyNumberFormat="1" applyFont="1" applyFill="1" applyBorder="1" applyAlignment="1">
      <alignment horizontal="left" vertical="center"/>
      <protection/>
    </xf>
    <xf numFmtId="199" fontId="8" fillId="0" borderId="12" xfId="242" applyNumberFormat="1" applyFont="1" applyFill="1" applyBorder="1" applyAlignment="1">
      <alignment horizontal="right" vertical="center"/>
      <protection/>
    </xf>
    <xf numFmtId="198" fontId="17" fillId="22" borderId="0" xfId="241" applyNumberFormat="1" applyFont="1" applyFill="1" applyAlignment="1" applyProtection="1">
      <alignment horizontal="right" vertical="center" wrapText="1"/>
      <protection/>
    </xf>
    <xf numFmtId="198" fontId="17" fillId="0" borderId="0" xfId="242" applyNumberFormat="1" applyFont="1" applyFill="1" applyAlignment="1" applyProtection="1">
      <alignment horizontal="right" vertical="center" wrapText="1"/>
      <protection/>
    </xf>
    <xf numFmtId="49" fontId="8" fillId="0" borderId="24" xfId="242" applyNumberFormat="1" applyFont="1" applyFill="1" applyBorder="1" applyAlignment="1">
      <alignment horizontal="center" vertical="center" wrapText="1"/>
      <protection/>
    </xf>
    <xf numFmtId="49" fontId="8" fillId="0" borderId="22" xfId="242" applyNumberFormat="1" applyFont="1" applyFill="1" applyBorder="1" applyAlignment="1">
      <alignment horizontal="center" vertical="center" wrapText="1"/>
      <protection/>
    </xf>
    <xf numFmtId="200" fontId="0" fillId="0" borderId="0" xfId="242" applyNumberFormat="1" applyFill="1">
      <alignment/>
      <protection/>
    </xf>
    <xf numFmtId="201" fontId="0" fillId="0" borderId="0" xfId="194" applyNumberFormat="1" applyFill="1">
      <alignment/>
      <protection/>
    </xf>
    <xf numFmtId="201" fontId="0" fillId="0" borderId="0" xfId="194" applyNumberFormat="1">
      <alignment/>
      <protection/>
    </xf>
    <xf numFmtId="201" fontId="1" fillId="0" borderId="0" xfId="194" applyNumberFormat="1" applyFont="1" applyFill="1" applyAlignment="1" applyProtection="1">
      <alignment vertical="center" wrapText="1"/>
      <protection/>
    </xf>
    <xf numFmtId="201" fontId="17" fillId="0" borderId="0" xfId="194" applyNumberFormat="1" applyFont="1" applyFill="1" applyAlignment="1" applyProtection="1">
      <alignment horizontal="right" vertical="center"/>
      <protection/>
    </xf>
    <xf numFmtId="201" fontId="17" fillId="0" borderId="0" xfId="194" applyNumberFormat="1" applyFont="1" applyFill="1" applyAlignment="1" applyProtection="1">
      <alignment vertical="center"/>
      <protection/>
    </xf>
    <xf numFmtId="201" fontId="13" fillId="0" borderId="0" xfId="194" applyNumberFormat="1" applyFont="1" applyFill="1" applyAlignment="1" applyProtection="1">
      <alignment horizontal="center" vertical="center"/>
      <protection/>
    </xf>
    <xf numFmtId="201" fontId="0" fillId="0" borderId="0" xfId="194" applyNumberFormat="1" applyFont="1" applyFill="1">
      <alignment/>
      <protection/>
    </xf>
    <xf numFmtId="201" fontId="18" fillId="0" borderId="12" xfId="194" applyNumberFormat="1" applyFont="1" applyFill="1" applyBorder="1" applyAlignment="1" applyProtection="1">
      <alignment horizontal="centerContinuous" vertical="center"/>
      <protection/>
    </xf>
    <xf numFmtId="201" fontId="18" fillId="0" borderId="24" xfId="194" applyNumberFormat="1" applyFont="1" applyFill="1" applyBorder="1" applyAlignment="1" applyProtection="1">
      <alignment horizontal="centerContinuous" vertical="center"/>
      <protection/>
    </xf>
    <xf numFmtId="201" fontId="18" fillId="0" borderId="20" xfId="194" applyNumberFormat="1" applyFont="1" applyFill="1" applyBorder="1" applyAlignment="1" applyProtection="1">
      <alignment horizontal="center" vertical="center"/>
      <protection/>
    </xf>
    <xf numFmtId="201" fontId="16" fillId="0" borderId="12" xfId="194" applyNumberFormat="1" applyFont="1" applyFill="1" applyBorder="1" applyAlignment="1" applyProtection="1">
      <alignment horizontal="center" vertical="center"/>
      <protection/>
    </xf>
    <xf numFmtId="201" fontId="16" fillId="0" borderId="24" xfId="194" applyNumberFormat="1" applyFont="1" applyFill="1" applyBorder="1" applyAlignment="1" applyProtection="1">
      <alignment horizontal="center" vertical="center" wrapText="1"/>
      <protection/>
    </xf>
    <xf numFmtId="201" fontId="16" fillId="0" borderId="12" xfId="194" applyNumberFormat="1" applyFont="1" applyFill="1" applyBorder="1" applyAlignment="1" applyProtection="1">
      <alignment horizontal="center" vertical="center" wrapText="1"/>
      <protection/>
    </xf>
    <xf numFmtId="201" fontId="18" fillId="0" borderId="30" xfId="194" applyNumberFormat="1" applyFont="1" applyFill="1" applyBorder="1" applyAlignment="1" applyProtection="1">
      <alignment horizontal="centerContinuous" vertical="center"/>
      <protection/>
    </xf>
    <xf numFmtId="201" fontId="18" fillId="0" borderId="29" xfId="194" applyNumberFormat="1" applyFont="1" applyFill="1" applyBorder="1" applyAlignment="1" applyProtection="1">
      <alignment horizontal="centerContinuous" vertical="center"/>
      <protection/>
    </xf>
    <xf numFmtId="201" fontId="18" fillId="0" borderId="27" xfId="194" applyNumberFormat="1" applyFont="1" applyFill="1" applyBorder="1" applyAlignment="1" applyProtection="1">
      <alignment horizontal="center" vertical="center"/>
      <protection/>
    </xf>
    <xf numFmtId="201" fontId="16" fillId="0" borderId="22" xfId="194" applyNumberFormat="1" applyFont="1" applyFill="1" applyBorder="1" applyAlignment="1" applyProtection="1">
      <alignment horizontal="center" vertical="center" wrapText="1"/>
      <protection/>
    </xf>
    <xf numFmtId="201" fontId="18" fillId="0" borderId="28" xfId="194" applyNumberFormat="1" applyFont="1" applyFill="1" applyBorder="1" applyAlignment="1" applyProtection="1">
      <alignment horizontal="center" vertical="center" wrapText="1"/>
      <protection/>
    </xf>
    <xf numFmtId="201" fontId="18" fillId="0" borderId="27" xfId="194" applyNumberFormat="1" applyFont="1" applyFill="1" applyBorder="1" applyAlignment="1">
      <alignment horizontal="center" vertical="center"/>
      <protection/>
    </xf>
    <xf numFmtId="201" fontId="0" fillId="0" borderId="20" xfId="194" applyNumberFormat="1" applyFill="1" applyBorder="1" applyAlignment="1">
      <alignment vertical="center"/>
      <protection/>
    </xf>
    <xf numFmtId="201" fontId="17" fillId="0" borderId="24" xfId="194" applyNumberFormat="1" applyFont="1" applyFill="1" applyBorder="1" applyAlignment="1" applyProtection="1">
      <alignment horizontal="right" vertical="center" wrapText="1"/>
      <protection/>
    </xf>
    <xf numFmtId="201" fontId="1" fillId="0" borderId="23" xfId="194" applyNumberFormat="1" applyFont="1" applyFill="1" applyBorder="1" applyAlignment="1">
      <alignment horizontal="left" vertical="center"/>
      <protection/>
    </xf>
    <xf numFmtId="201" fontId="17" fillId="0" borderId="11" xfId="194" applyNumberFormat="1" applyFont="1" applyFill="1" applyBorder="1" applyAlignment="1">
      <alignment horizontal="left" vertical="center"/>
      <protection/>
    </xf>
    <xf numFmtId="201" fontId="17" fillId="0" borderId="11" xfId="194" applyNumberFormat="1" applyFont="1" applyFill="1" applyBorder="1" applyAlignment="1" applyProtection="1">
      <alignment vertical="center"/>
      <protection/>
    </xf>
    <xf numFmtId="201" fontId="17" fillId="0" borderId="11" xfId="194" applyNumberFormat="1" applyFont="1" applyFill="1" applyBorder="1" applyAlignment="1" applyProtection="1">
      <alignment horizontal="left" vertical="center"/>
      <protection/>
    </xf>
    <xf numFmtId="201" fontId="17" fillId="0" borderId="24" xfId="194" applyNumberFormat="1" applyFont="1" applyFill="1" applyBorder="1" applyAlignment="1" applyProtection="1">
      <alignment horizontal="right" vertical="center"/>
      <protection/>
    </xf>
    <xf numFmtId="201" fontId="17" fillId="0" borderId="28" xfId="194" applyNumberFormat="1" applyFont="1" applyFill="1" applyBorder="1" applyAlignment="1" applyProtection="1">
      <alignment horizontal="left" vertical="center"/>
      <protection/>
    </xf>
    <xf numFmtId="201" fontId="17" fillId="0" borderId="20" xfId="194" applyNumberFormat="1" applyFont="1" applyFill="1" applyBorder="1" applyAlignment="1" applyProtection="1">
      <alignment vertical="center"/>
      <protection/>
    </xf>
    <xf numFmtId="201" fontId="0" fillId="0" borderId="12" xfId="194" applyNumberFormat="1" applyFont="1" applyFill="1" applyBorder="1" applyAlignment="1">
      <alignment vertical="center"/>
      <protection/>
    </xf>
    <xf numFmtId="201" fontId="17" fillId="0" borderId="12" xfId="194" applyNumberFormat="1" applyFont="1" applyFill="1" applyBorder="1" applyAlignment="1" applyProtection="1">
      <alignment horizontal="right" vertical="center" wrapText="1"/>
      <protection/>
    </xf>
    <xf numFmtId="201" fontId="17" fillId="0" borderId="12" xfId="194" applyNumberFormat="1" applyFont="1" applyFill="1" applyBorder="1" applyAlignment="1" applyProtection="1">
      <alignment horizontal="left" vertical="center"/>
      <protection/>
    </xf>
    <xf numFmtId="201" fontId="17" fillId="0" borderId="12" xfId="194" applyNumberFormat="1" applyFont="1" applyFill="1" applyBorder="1" applyAlignment="1" applyProtection="1">
      <alignment vertical="center"/>
      <protection/>
    </xf>
    <xf numFmtId="201" fontId="17" fillId="0" borderId="12" xfId="194" applyNumberFormat="1" applyFont="1" applyFill="1" applyBorder="1" applyAlignment="1">
      <alignment horizontal="left" vertical="center"/>
      <protection/>
    </xf>
    <xf numFmtId="201" fontId="0" fillId="0" borderId="12" xfId="194" applyNumberFormat="1" applyFill="1" applyBorder="1" applyAlignment="1">
      <alignment horizontal="center" vertical="center"/>
      <protection/>
    </xf>
    <xf numFmtId="201" fontId="0" fillId="0" borderId="12" xfId="194" applyNumberFormat="1" applyFill="1" applyBorder="1" applyAlignment="1">
      <alignment vertical="center"/>
      <protection/>
    </xf>
    <xf numFmtId="201" fontId="17" fillId="0" borderId="12" xfId="194" applyNumberFormat="1" applyFont="1" applyFill="1" applyBorder="1" applyAlignment="1" applyProtection="1">
      <alignment horizontal="center" vertical="center"/>
      <protection/>
    </xf>
    <xf numFmtId="201" fontId="17" fillId="0" borderId="12" xfId="194" applyNumberFormat="1" applyFont="1" applyFill="1" applyBorder="1" applyAlignment="1">
      <alignment horizontal="center" vertical="center"/>
      <protection/>
    </xf>
    <xf numFmtId="201" fontId="17" fillId="0" borderId="12" xfId="194" applyNumberFormat="1" applyFont="1" applyFill="1" applyBorder="1" applyAlignment="1" applyProtection="1">
      <alignment horizontal="centerContinuous" vertical="center"/>
      <protection/>
    </xf>
    <xf numFmtId="201" fontId="18" fillId="0" borderId="24" xfId="194" applyNumberFormat="1" applyFont="1" applyFill="1" applyBorder="1" applyAlignment="1">
      <alignment horizontal="center" vertical="center" wrapText="1"/>
      <protection/>
    </xf>
    <xf numFmtId="201" fontId="18" fillId="0" borderId="27" xfId="194" applyNumberFormat="1" applyFont="1" applyFill="1" applyBorder="1" applyAlignment="1">
      <alignment horizontal="center" vertical="center" wrapText="1"/>
      <protection/>
    </xf>
    <xf numFmtId="201" fontId="8" fillId="0" borderId="0" xfId="198" applyNumberFormat="1">
      <alignment vertical="center"/>
      <protection/>
    </xf>
    <xf numFmtId="201" fontId="18" fillId="0" borderId="12" xfId="194" applyNumberFormat="1" applyFont="1" applyFill="1" applyBorder="1" applyAlignment="1">
      <alignment horizontal="center" vertical="center"/>
      <protection/>
    </xf>
    <xf numFmtId="201" fontId="8" fillId="0" borderId="0" xfId="198" applyNumberFormat="1" applyFill="1">
      <alignment vertical="center"/>
      <protection/>
    </xf>
    <xf numFmtId="0" fontId="66" fillId="0" borderId="0" xfId="0" applyFont="1" applyFill="1" applyBorder="1" applyAlignment="1">
      <alignment vertical="center"/>
    </xf>
    <xf numFmtId="0" fontId="70" fillId="0" borderId="0" xfId="0" applyFont="1" applyFill="1" applyBorder="1" applyAlignment="1">
      <alignment horizontal="center" vertical="center"/>
    </xf>
    <xf numFmtId="0" fontId="71" fillId="0" borderId="0" xfId="0" applyFont="1" applyFill="1" applyBorder="1" applyAlignment="1">
      <alignment horizontal="left" vertical="center"/>
    </xf>
    <xf numFmtId="0" fontId="72"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197" customWidth="1"/>
    <col min="2" max="2" width="73" style="197" customWidth="1"/>
    <col min="3" max="16384" width="10" style="197" customWidth="1"/>
  </cols>
  <sheetData>
    <row r="3" s="197" customFormat="1" ht="25.5" customHeight="1">
      <c r="B3" s="198" t="s">
        <v>0</v>
      </c>
    </row>
    <row r="4" s="197" customFormat="1" ht="43.5" customHeight="1">
      <c r="B4" s="199" t="s">
        <v>1</v>
      </c>
    </row>
    <row r="5" s="197" customFormat="1" ht="36" customHeight="1">
      <c r="B5" s="200" t="s">
        <v>2</v>
      </c>
    </row>
    <row r="6" s="197" customFormat="1" ht="31.5" customHeight="1">
      <c r="B6" s="197" t="s">
        <v>3</v>
      </c>
    </row>
    <row r="7" s="197" customFormat="1" ht="31.5" customHeight="1">
      <c r="B7" s="197" t="s">
        <v>4</v>
      </c>
    </row>
    <row r="8" s="197" customFormat="1" ht="31.5" customHeight="1">
      <c r="B8" s="197" t="s">
        <v>5</v>
      </c>
    </row>
    <row r="9" s="197" customFormat="1" ht="31.5" customHeight="1">
      <c r="B9" s="197" t="s">
        <v>6</v>
      </c>
    </row>
    <row r="10" s="197" customFormat="1" ht="31.5" customHeight="1">
      <c r="B10" s="197" t="s">
        <v>7</v>
      </c>
    </row>
    <row r="11" s="197" customFormat="1" ht="31.5" customHeight="1">
      <c r="B11" s="197" t="s">
        <v>8</v>
      </c>
    </row>
    <row r="12" s="197" customFormat="1" ht="31.5" customHeight="1">
      <c r="B12" s="197" t="s">
        <v>9</v>
      </c>
    </row>
    <row r="13" s="197" customFormat="1" ht="31.5" customHeight="1">
      <c r="B13" s="197" t="s">
        <v>10</v>
      </c>
    </row>
    <row r="14" s="197" customFormat="1" ht="31.5" customHeight="1">
      <c r="B14" s="197" t="s">
        <v>11</v>
      </c>
    </row>
    <row r="15" s="197" customFormat="1" ht="31.5" customHeight="1">
      <c r="B15" s="197" t="s">
        <v>12</v>
      </c>
    </row>
    <row r="16" s="197" customFormat="1" ht="31.5" customHeight="1">
      <c r="B16" s="197"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1"/>
  <sheetViews>
    <sheetView zoomScaleSheetLayoutView="100" workbookViewId="0" topLeftCell="A1">
      <selection activeCell="P9" sqref="P9"/>
    </sheetView>
  </sheetViews>
  <sheetFormatPr defaultColWidth="12" defaultRowHeight="24" customHeight="1"/>
  <cols>
    <col min="1" max="1" width="9.5" style="8" customWidth="1"/>
    <col min="2" max="8" width="8.33203125" style="8" customWidth="1"/>
    <col min="9" max="9" width="10.16015625" style="8" customWidth="1"/>
    <col min="10" max="10" width="11.5" style="8" customWidth="1"/>
    <col min="11" max="11" width="14.66015625" style="8" customWidth="1"/>
    <col min="12" max="12" width="23.66015625" style="8" customWidth="1"/>
    <col min="13" max="16384" width="12" style="8" customWidth="1"/>
  </cols>
  <sheetData>
    <row r="1" spans="1:12" s="8" customFormat="1" ht="39" customHeight="1">
      <c r="A1" s="9" t="s">
        <v>285</v>
      </c>
      <c r="B1" s="9"/>
      <c r="C1" s="9"/>
      <c r="D1" s="9"/>
      <c r="E1" s="9"/>
      <c r="F1" s="9"/>
      <c r="G1" s="9"/>
      <c r="H1" s="9"/>
      <c r="I1" s="9"/>
      <c r="J1" s="9"/>
      <c r="K1" s="9"/>
      <c r="L1" s="9"/>
    </row>
    <row r="2" spans="1:12" s="8" customFormat="1" ht="19.5" customHeight="1">
      <c r="A2" s="10" t="s">
        <v>286</v>
      </c>
      <c r="B2" s="10"/>
      <c r="C2" s="10"/>
      <c r="D2" s="10"/>
      <c r="E2" s="10"/>
      <c r="F2" s="10"/>
      <c r="G2" s="10"/>
      <c r="H2" s="10"/>
      <c r="I2" s="10"/>
      <c r="J2" s="10"/>
      <c r="K2" s="10"/>
      <c r="L2" s="10"/>
    </row>
    <row r="3" spans="1:12" s="8" customFormat="1" ht="13.5" customHeight="1">
      <c r="A3" s="11"/>
      <c r="B3" s="11"/>
      <c r="C3" s="11"/>
      <c r="D3" s="11"/>
      <c r="E3" s="11"/>
      <c r="F3" s="11"/>
      <c r="G3" s="11"/>
      <c r="H3" s="11"/>
      <c r="I3" s="11"/>
      <c r="J3" s="11"/>
      <c r="K3" s="23" t="s">
        <v>287</v>
      </c>
      <c r="L3" s="23"/>
    </row>
    <row r="4" spans="1:12" s="8" customFormat="1" ht="30" customHeight="1">
      <c r="A4" s="12" t="s">
        <v>288</v>
      </c>
      <c r="B4" s="12" t="s">
        <v>289</v>
      </c>
      <c r="C4" s="12"/>
      <c r="D4" s="12" t="s">
        <v>290</v>
      </c>
      <c r="E4" s="12"/>
      <c r="F4" s="12"/>
      <c r="G4" s="12"/>
      <c r="H4" s="12"/>
      <c r="I4" s="12"/>
      <c r="J4" s="12"/>
      <c r="K4" s="12"/>
      <c r="L4" s="12"/>
    </row>
    <row r="5" spans="1:12" s="8" customFormat="1" ht="30" customHeight="1">
      <c r="A5" s="12"/>
      <c r="B5" s="12" t="s">
        <v>291</v>
      </c>
      <c r="C5" s="12">
        <v>31</v>
      </c>
      <c r="D5" s="12"/>
      <c r="E5" s="12" t="s">
        <v>292</v>
      </c>
      <c r="F5" s="12">
        <v>41</v>
      </c>
      <c r="G5" s="12"/>
      <c r="H5" s="12" t="s">
        <v>293</v>
      </c>
      <c r="I5" s="12" t="s">
        <v>294</v>
      </c>
      <c r="J5" s="12" t="s">
        <v>295</v>
      </c>
      <c r="K5" s="24">
        <v>13781661862</v>
      </c>
      <c r="L5" s="24"/>
    </row>
    <row r="6" spans="1:12" s="8" customFormat="1" ht="103.5" customHeight="1">
      <c r="A6" s="12"/>
      <c r="B6" s="12" t="s">
        <v>296</v>
      </c>
      <c r="C6" s="13" t="s">
        <v>297</v>
      </c>
      <c r="D6" s="13"/>
      <c r="E6" s="13"/>
      <c r="F6" s="13"/>
      <c r="G6" s="13"/>
      <c r="H6" s="13"/>
      <c r="I6" s="13"/>
      <c r="J6" s="13"/>
      <c r="K6" s="13"/>
      <c r="L6" s="13"/>
    </row>
    <row r="7" spans="1:12" s="8" customFormat="1" ht="30" customHeight="1">
      <c r="A7" s="12"/>
      <c r="B7" s="12" t="s">
        <v>298</v>
      </c>
      <c r="C7" s="12"/>
      <c r="D7" s="12"/>
      <c r="E7" s="12"/>
      <c r="F7" s="12" t="s">
        <v>299</v>
      </c>
      <c r="G7" s="12"/>
      <c r="H7" s="12"/>
      <c r="I7" s="12" t="s">
        <v>300</v>
      </c>
      <c r="J7" s="12"/>
      <c r="K7" s="12"/>
      <c r="L7" s="12"/>
    </row>
    <row r="8" spans="1:12" s="8" customFormat="1" ht="30" customHeight="1">
      <c r="A8" s="12"/>
      <c r="B8" s="12" t="s">
        <v>26</v>
      </c>
      <c r="C8" s="12" t="s">
        <v>301</v>
      </c>
      <c r="D8" s="12" t="s">
        <v>36</v>
      </c>
      <c r="E8" s="12" t="s">
        <v>302</v>
      </c>
      <c r="F8" s="12" t="s">
        <v>97</v>
      </c>
      <c r="G8" s="12" t="s">
        <v>98</v>
      </c>
      <c r="H8" s="12" t="s">
        <v>303</v>
      </c>
      <c r="I8" s="12" t="s">
        <v>304</v>
      </c>
      <c r="J8" s="12" t="s">
        <v>305</v>
      </c>
      <c r="K8" s="12" t="s">
        <v>306</v>
      </c>
      <c r="L8" s="12" t="s">
        <v>21</v>
      </c>
    </row>
    <row r="9" spans="1:12" s="8" customFormat="1" ht="30" customHeight="1">
      <c r="A9" s="12"/>
      <c r="B9" s="12">
        <v>293.6</v>
      </c>
      <c r="C9" s="12"/>
      <c r="D9" s="12"/>
      <c r="E9" s="12">
        <v>293.6</v>
      </c>
      <c r="F9" s="12">
        <v>293.6</v>
      </c>
      <c r="G9" s="12"/>
      <c r="H9" s="12">
        <v>293.6</v>
      </c>
      <c r="I9" s="12"/>
      <c r="J9" s="12">
        <v>0</v>
      </c>
      <c r="K9" s="12"/>
      <c r="L9" s="12">
        <f>SUM(I9:K9)</f>
        <v>0</v>
      </c>
    </row>
    <row r="10" spans="1:12" s="8" customFormat="1" ht="30" customHeight="1">
      <c r="A10" s="12" t="s">
        <v>307</v>
      </c>
      <c r="B10" s="14" t="s">
        <v>308</v>
      </c>
      <c r="C10" s="14"/>
      <c r="D10" s="14"/>
      <c r="E10" s="14"/>
      <c r="F10" s="14"/>
      <c r="G10" s="14"/>
      <c r="H10" s="14"/>
      <c r="I10" s="14"/>
      <c r="J10" s="14"/>
      <c r="K10" s="14"/>
      <c r="L10" s="25"/>
    </row>
    <row r="11" spans="1:12" s="8" customFormat="1" ht="30" customHeight="1">
      <c r="A11" s="12"/>
      <c r="B11" s="14" t="s">
        <v>309</v>
      </c>
      <c r="C11" s="14"/>
      <c r="D11" s="14"/>
      <c r="E11" s="14"/>
      <c r="F11" s="14"/>
      <c r="G11" s="14"/>
      <c r="H11" s="14"/>
      <c r="I11" s="14"/>
      <c r="J11" s="14"/>
      <c r="K11" s="14"/>
      <c r="L11" s="25"/>
    </row>
    <row r="12" spans="1:12" s="8" customFormat="1" ht="28.5" customHeight="1">
      <c r="A12" s="12"/>
      <c r="B12" s="14" t="s">
        <v>310</v>
      </c>
      <c r="C12" s="14"/>
      <c r="D12" s="14"/>
      <c r="E12" s="14"/>
      <c r="F12" s="14"/>
      <c r="G12" s="14"/>
      <c r="H12" s="14"/>
      <c r="I12" s="14"/>
      <c r="J12" s="14"/>
      <c r="K12" s="14"/>
      <c r="L12" s="25"/>
    </row>
    <row r="13" spans="1:12" s="8" customFormat="1" ht="28.5" customHeight="1">
      <c r="A13" s="12"/>
      <c r="B13" s="14" t="s">
        <v>311</v>
      </c>
      <c r="C13" s="14"/>
      <c r="D13" s="14"/>
      <c r="E13" s="14"/>
      <c r="F13" s="14"/>
      <c r="G13" s="14"/>
      <c r="H13" s="14"/>
      <c r="I13" s="14"/>
      <c r="J13" s="14"/>
      <c r="K13" s="14"/>
      <c r="L13" s="25"/>
    </row>
    <row r="14" spans="1:12" s="8" customFormat="1" ht="27.75" customHeight="1">
      <c r="A14" s="15"/>
      <c r="B14" s="16" t="s">
        <v>312</v>
      </c>
      <c r="C14" s="16"/>
      <c r="D14" s="16"/>
      <c r="E14" s="16"/>
      <c r="F14" s="16"/>
      <c r="G14" s="16"/>
      <c r="H14" s="16"/>
      <c r="I14" s="16"/>
      <c r="J14" s="16"/>
      <c r="K14" s="16"/>
      <c r="L14" s="16"/>
    </row>
    <row r="15" spans="1:12" s="8" customFormat="1" ht="30" customHeight="1">
      <c r="A15" s="12" t="s">
        <v>313</v>
      </c>
      <c r="B15" s="12" t="s">
        <v>314</v>
      </c>
      <c r="C15" s="12"/>
      <c r="D15" s="12" t="s">
        <v>315</v>
      </c>
      <c r="E15" s="12"/>
      <c r="F15" s="12" t="s">
        <v>316</v>
      </c>
      <c r="G15" s="12"/>
      <c r="H15" s="12"/>
      <c r="I15" s="12"/>
      <c r="J15" s="12"/>
      <c r="K15" s="12" t="s">
        <v>317</v>
      </c>
      <c r="L15" s="12" t="s">
        <v>318</v>
      </c>
    </row>
    <row r="16" spans="1:12" s="8" customFormat="1" ht="30" customHeight="1">
      <c r="A16" s="12"/>
      <c r="B16" s="17" t="s">
        <v>319</v>
      </c>
      <c r="C16" s="18"/>
      <c r="D16" s="12" t="s">
        <v>320</v>
      </c>
      <c r="E16" s="12"/>
      <c r="F16" s="12" t="s">
        <v>321</v>
      </c>
      <c r="G16" s="12"/>
      <c r="H16" s="12"/>
      <c r="I16" s="12"/>
      <c r="J16" s="12"/>
      <c r="K16" s="12"/>
      <c r="L16" s="12"/>
    </row>
    <row r="17" spans="1:12" s="8" customFormat="1" ht="30" customHeight="1">
      <c r="A17" s="12"/>
      <c r="B17" s="19"/>
      <c r="C17" s="20"/>
      <c r="D17" s="12" t="s">
        <v>322</v>
      </c>
      <c r="E17" s="12"/>
      <c r="F17" s="12" t="s">
        <v>323</v>
      </c>
      <c r="G17" s="12"/>
      <c r="H17" s="12"/>
      <c r="I17" s="12"/>
      <c r="J17" s="12"/>
      <c r="K17" s="12"/>
      <c r="L17" s="12"/>
    </row>
    <row r="18" spans="1:12" s="8" customFormat="1" ht="30" customHeight="1">
      <c r="A18" s="12"/>
      <c r="B18" s="21"/>
      <c r="C18" s="22"/>
      <c r="D18" s="12" t="s">
        <v>324</v>
      </c>
      <c r="E18" s="12"/>
      <c r="F18" s="12" t="s">
        <v>325</v>
      </c>
      <c r="G18" s="12"/>
      <c r="H18" s="12"/>
      <c r="I18" s="12"/>
      <c r="J18" s="12"/>
      <c r="K18" s="12"/>
      <c r="L18" s="12"/>
    </row>
    <row r="19" spans="1:12" s="8" customFormat="1" ht="30" customHeight="1">
      <c r="A19" s="12"/>
      <c r="B19" s="17" t="s">
        <v>326</v>
      </c>
      <c r="C19" s="18"/>
      <c r="D19" s="12" t="s">
        <v>327</v>
      </c>
      <c r="E19" s="12"/>
      <c r="F19" s="12" t="s">
        <v>328</v>
      </c>
      <c r="G19" s="12"/>
      <c r="H19" s="12"/>
      <c r="I19" s="12"/>
      <c r="J19" s="12"/>
      <c r="K19" s="12"/>
      <c r="L19" s="12"/>
    </row>
    <row r="20" spans="1:12" s="8" customFormat="1" ht="30" customHeight="1">
      <c r="A20" s="12"/>
      <c r="B20" s="19"/>
      <c r="C20" s="20"/>
      <c r="D20" s="12" t="s">
        <v>329</v>
      </c>
      <c r="E20" s="12"/>
      <c r="F20" s="12" t="s">
        <v>330</v>
      </c>
      <c r="G20" s="12"/>
      <c r="H20" s="12"/>
      <c r="I20" s="12"/>
      <c r="J20" s="12"/>
      <c r="K20" s="12"/>
      <c r="L20" s="12"/>
    </row>
    <row r="21" spans="1:12" s="8" customFormat="1" ht="61.5" customHeight="1">
      <c r="A21" s="12"/>
      <c r="B21" s="21"/>
      <c r="C21" s="22"/>
      <c r="D21" s="12" t="s">
        <v>331</v>
      </c>
      <c r="E21" s="12"/>
      <c r="F21" s="12" t="s">
        <v>332</v>
      </c>
      <c r="G21" s="12"/>
      <c r="H21" s="12"/>
      <c r="I21" s="12"/>
      <c r="J21" s="12"/>
      <c r="K21" s="26">
        <v>0.9</v>
      </c>
      <c r="L21" s="12"/>
    </row>
  </sheetData>
  <sheetProtection/>
  <mergeCells count="37">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L14"/>
    <mergeCell ref="B15:C15"/>
    <mergeCell ref="D15:E15"/>
    <mergeCell ref="F15:J15"/>
    <mergeCell ref="D16:E16"/>
    <mergeCell ref="F16:J16"/>
    <mergeCell ref="D17:E17"/>
    <mergeCell ref="F17:J17"/>
    <mergeCell ref="D18:E18"/>
    <mergeCell ref="F18:J18"/>
    <mergeCell ref="D19:E19"/>
    <mergeCell ref="F19:J19"/>
    <mergeCell ref="D20:E20"/>
    <mergeCell ref="F20:J20"/>
    <mergeCell ref="D21:E21"/>
    <mergeCell ref="F21:J21"/>
    <mergeCell ref="A4:A9"/>
    <mergeCell ref="A10:A14"/>
    <mergeCell ref="A15:A21"/>
    <mergeCell ref="B16:C18"/>
    <mergeCell ref="B19:C2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19" sqref="C19"/>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333</v>
      </c>
      <c r="B2" s="3"/>
      <c r="C2" s="3"/>
    </row>
    <row r="3" spans="1:3" ht="45" customHeight="1">
      <c r="A3" s="4"/>
      <c r="B3" s="5"/>
      <c r="C3" s="4"/>
    </row>
    <row r="4" spans="1:3" ht="45" customHeight="1">
      <c r="A4" s="4" t="s">
        <v>334</v>
      </c>
      <c r="B4" s="5"/>
      <c r="C4" s="4"/>
    </row>
    <row r="5" spans="1:3" ht="33" customHeight="1">
      <c r="A5" s="6" t="s">
        <v>335</v>
      </c>
      <c r="B5" s="7" t="s">
        <v>336</v>
      </c>
      <c r="C5" s="7" t="s">
        <v>337</v>
      </c>
    </row>
    <row r="6" spans="1:3" ht="33" customHeight="1">
      <c r="A6" s="6" t="s">
        <v>338</v>
      </c>
      <c r="B6" s="7"/>
      <c r="C6" s="6"/>
    </row>
    <row r="7" spans="1:3" ht="33" customHeight="1">
      <c r="A7" s="6" t="s">
        <v>339</v>
      </c>
      <c r="B7" s="7"/>
      <c r="C7" s="6"/>
    </row>
    <row r="8" spans="1:3" ht="33" customHeight="1">
      <c r="A8" s="6" t="s">
        <v>340</v>
      </c>
      <c r="B8" s="7"/>
      <c r="C8" s="6"/>
    </row>
    <row r="9" spans="1:3" ht="33" customHeight="1">
      <c r="A9" s="6" t="s">
        <v>341</v>
      </c>
      <c r="B9" s="7"/>
      <c r="C9" s="6"/>
    </row>
    <row r="10" spans="2:3" ht="33" customHeight="1">
      <c r="B10" s="7"/>
      <c r="C10" s="6"/>
    </row>
    <row r="11" spans="1:3" ht="33" customHeight="1">
      <c r="A11" s="6" t="s">
        <v>342</v>
      </c>
      <c r="B11" s="7"/>
      <c r="C11" s="6"/>
    </row>
    <row r="12" spans="1:3" ht="33" customHeight="1">
      <c r="A12" s="6" t="s">
        <v>343</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19" activePane="bottomLeft" state="frozen"/>
      <selection pane="bottomLeft" activeCell="I12" sqref="I12"/>
    </sheetView>
  </sheetViews>
  <sheetFormatPr defaultColWidth="9.16015625" defaultRowHeight="11.25"/>
  <cols>
    <col min="1" max="1" width="41.16015625" style="155" customWidth="1"/>
    <col min="2" max="2" width="13.5" style="155" customWidth="1"/>
    <col min="3" max="3" width="24.83203125" style="155" customWidth="1"/>
    <col min="4" max="5" width="14" style="155" customWidth="1"/>
    <col min="6" max="6" width="11.33203125" style="155" customWidth="1"/>
    <col min="7" max="7" width="11.16015625" style="155" customWidth="1"/>
    <col min="8" max="9" width="14" style="155" customWidth="1"/>
    <col min="10" max="10" width="11.66015625" style="155" customWidth="1"/>
    <col min="11" max="11" width="14.33203125" style="155" customWidth="1"/>
    <col min="12" max="14" width="14" style="155" customWidth="1"/>
    <col min="15" max="15" width="12" style="155" customWidth="1"/>
    <col min="16" max="16" width="9.83203125" style="155" customWidth="1"/>
    <col min="17" max="17" width="12" style="155" customWidth="1"/>
    <col min="18" max="18" width="11" style="155" customWidth="1"/>
    <col min="19" max="16384" width="9.16015625" style="155" customWidth="1"/>
  </cols>
  <sheetData>
    <row r="1" spans="1:255" ht="24.75" customHeight="1">
      <c r="A1" s="156"/>
      <c r="B1" s="157"/>
      <c r="C1" s="157"/>
      <c r="D1" s="157"/>
      <c r="E1" s="157"/>
      <c r="F1" s="157"/>
      <c r="G1" s="157"/>
      <c r="H1" s="158"/>
      <c r="I1" s="158"/>
      <c r="J1" s="158"/>
      <c r="K1" s="158"/>
      <c r="L1" s="158"/>
      <c r="M1" s="158"/>
      <c r="N1" s="158"/>
      <c r="O1" s="158"/>
      <c r="P1" s="158"/>
      <c r="Q1" s="158"/>
      <c r="R1" s="157"/>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row>
    <row r="2" spans="1:255" ht="24.75" customHeight="1">
      <c r="A2" s="159" t="s">
        <v>14</v>
      </c>
      <c r="B2" s="159"/>
      <c r="C2" s="159"/>
      <c r="D2" s="159"/>
      <c r="E2" s="159"/>
      <c r="F2" s="159"/>
      <c r="G2" s="159"/>
      <c r="H2" s="159"/>
      <c r="I2" s="159"/>
      <c r="J2" s="159"/>
      <c r="K2" s="159"/>
      <c r="L2" s="159"/>
      <c r="M2" s="159"/>
      <c r="N2" s="159"/>
      <c r="O2" s="159"/>
      <c r="P2" s="159"/>
      <c r="Q2" s="159"/>
      <c r="R2" s="159"/>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row>
    <row r="3" spans="1:255" ht="24.75" customHeight="1">
      <c r="A3" s="160"/>
      <c r="D3" s="158"/>
      <c r="E3" s="158"/>
      <c r="F3" s="158"/>
      <c r="G3" s="158"/>
      <c r="H3" s="158"/>
      <c r="I3" s="158"/>
      <c r="J3" s="158"/>
      <c r="K3" s="158"/>
      <c r="L3" s="158"/>
      <c r="M3" s="158"/>
      <c r="N3" s="158"/>
      <c r="O3" s="158"/>
      <c r="P3" s="158"/>
      <c r="Q3" s="158"/>
      <c r="R3" s="157" t="s">
        <v>15</v>
      </c>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row>
    <row r="4" spans="1:255" ht="24.75" customHeight="1">
      <c r="A4" s="161" t="s">
        <v>16</v>
      </c>
      <c r="B4" s="161"/>
      <c r="C4" s="161" t="s">
        <v>17</v>
      </c>
      <c r="D4" s="162"/>
      <c r="E4" s="162"/>
      <c r="F4" s="162"/>
      <c r="G4" s="161"/>
      <c r="H4" s="161"/>
      <c r="I4" s="161"/>
      <c r="J4" s="161"/>
      <c r="K4" s="161"/>
      <c r="L4" s="191"/>
      <c r="M4" s="191"/>
      <c r="N4" s="191"/>
      <c r="O4" s="191"/>
      <c r="P4" s="191"/>
      <c r="Q4" s="191"/>
      <c r="R4" s="191"/>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c r="IS4" s="194"/>
      <c r="IT4" s="194"/>
      <c r="IU4" s="194"/>
    </row>
    <row r="5" spans="1:255" ht="24.75" customHeight="1">
      <c r="A5" s="163" t="s">
        <v>18</v>
      </c>
      <c r="B5" s="163" t="s">
        <v>19</v>
      </c>
      <c r="C5" s="163" t="s">
        <v>20</v>
      </c>
      <c r="D5" s="164" t="s">
        <v>21</v>
      </c>
      <c r="E5" s="165" t="s">
        <v>22</v>
      </c>
      <c r="F5" s="166" t="s">
        <v>23</v>
      </c>
      <c r="G5" s="167" t="s">
        <v>24</v>
      </c>
      <c r="H5" s="168"/>
      <c r="I5" s="168"/>
      <c r="J5" s="168"/>
      <c r="K5" s="168"/>
      <c r="L5" s="168"/>
      <c r="M5" s="168"/>
      <c r="N5" s="168"/>
      <c r="O5" s="168"/>
      <c r="P5" s="168"/>
      <c r="Q5" s="168"/>
      <c r="R5" s="168"/>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c r="FO5" s="194"/>
      <c r="FP5" s="194"/>
      <c r="FQ5" s="194"/>
      <c r="FR5" s="194"/>
      <c r="FS5" s="194"/>
      <c r="FT5" s="194"/>
      <c r="FU5" s="194"/>
      <c r="FV5" s="194"/>
      <c r="FW5" s="194"/>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c r="IS5" s="194"/>
      <c r="IT5" s="194"/>
      <c r="IU5" s="194"/>
    </row>
    <row r="6" spans="1:255" ht="41.25" customHeight="1">
      <c r="A6" s="163"/>
      <c r="B6" s="169"/>
      <c r="C6" s="163"/>
      <c r="D6" s="164"/>
      <c r="E6" s="170"/>
      <c r="F6" s="164"/>
      <c r="G6" s="171" t="s">
        <v>25</v>
      </c>
      <c r="H6" s="172" t="s">
        <v>26</v>
      </c>
      <c r="I6" s="192" t="s">
        <v>27</v>
      </c>
      <c r="J6" s="192" t="s">
        <v>28</v>
      </c>
      <c r="K6" s="192" t="s">
        <v>29</v>
      </c>
      <c r="L6" s="193" t="s">
        <v>30</v>
      </c>
      <c r="M6" s="192" t="s">
        <v>31</v>
      </c>
      <c r="N6" s="192" t="s">
        <v>32</v>
      </c>
      <c r="O6" s="192" t="s">
        <v>33</v>
      </c>
      <c r="P6" s="192" t="s">
        <v>34</v>
      </c>
      <c r="Q6" s="192" t="s">
        <v>35</v>
      </c>
      <c r="R6" s="195" t="s">
        <v>36</v>
      </c>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row>
    <row r="7" spans="1:255" s="154" customFormat="1" ht="24.75" customHeight="1">
      <c r="A7" s="173" t="s">
        <v>37</v>
      </c>
      <c r="B7" s="174">
        <f>D7+D11</f>
        <v>293.55</v>
      </c>
      <c r="C7" s="175" t="s">
        <v>38</v>
      </c>
      <c r="D7" s="174">
        <f>D8+D9+D10</f>
        <v>293.55</v>
      </c>
      <c r="E7" s="174"/>
      <c r="F7" s="174"/>
      <c r="G7" s="174">
        <f>SUM(G8:G10)</f>
        <v>293.55</v>
      </c>
      <c r="H7" s="174">
        <f aca="true" t="shared" si="0" ref="H7:R7">SUM(H8:H10)</f>
        <v>293.55</v>
      </c>
      <c r="I7" s="174">
        <f t="shared" si="0"/>
        <v>0</v>
      </c>
      <c r="J7" s="174">
        <f t="shared" si="0"/>
        <v>0</v>
      </c>
      <c r="K7" s="174">
        <f t="shared" si="0"/>
        <v>0</v>
      </c>
      <c r="L7" s="174">
        <f t="shared" si="0"/>
        <v>0</v>
      </c>
      <c r="M7" s="174">
        <f t="shared" si="0"/>
        <v>0</v>
      </c>
      <c r="N7" s="174">
        <f t="shared" si="0"/>
        <v>0</v>
      </c>
      <c r="O7" s="174">
        <f t="shared" si="0"/>
        <v>0</v>
      </c>
      <c r="P7" s="174">
        <f t="shared" si="0"/>
        <v>0</v>
      </c>
      <c r="Q7" s="174">
        <f t="shared" si="0"/>
        <v>0</v>
      </c>
      <c r="R7" s="174">
        <f t="shared" si="0"/>
        <v>0</v>
      </c>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c r="IS7" s="196"/>
      <c r="IT7" s="196"/>
      <c r="IU7" s="196"/>
    </row>
    <row r="8" spans="1:255" s="154" customFormat="1" ht="24.75" customHeight="1">
      <c r="A8" s="173" t="s">
        <v>39</v>
      </c>
      <c r="B8" s="174"/>
      <c r="C8" s="176" t="s">
        <v>40</v>
      </c>
      <c r="D8" s="174">
        <f>G8</f>
        <v>258.41</v>
      </c>
      <c r="E8" s="174"/>
      <c r="F8" s="174"/>
      <c r="G8" s="174">
        <f aca="true" t="shared" si="1" ref="G8:G12">SUM(H8:R8)</f>
        <v>258.41</v>
      </c>
      <c r="H8" s="174">
        <v>258.41</v>
      </c>
      <c r="I8" s="174"/>
      <c r="J8" s="174"/>
      <c r="K8" s="174"/>
      <c r="L8" s="174"/>
      <c r="M8" s="174"/>
      <c r="N8" s="174"/>
      <c r="O8" s="174"/>
      <c r="P8" s="174"/>
      <c r="Q8" s="174"/>
      <c r="R8" s="174"/>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c r="GI8" s="196"/>
      <c r="GJ8" s="196"/>
      <c r="GK8" s="196"/>
      <c r="GL8" s="196"/>
      <c r="GM8" s="196"/>
      <c r="GN8" s="196"/>
      <c r="GO8" s="196"/>
      <c r="GP8" s="196"/>
      <c r="GQ8" s="196"/>
      <c r="GR8" s="196"/>
      <c r="GS8" s="196"/>
      <c r="GT8" s="196"/>
      <c r="GU8" s="196"/>
      <c r="GV8" s="196"/>
      <c r="GW8" s="196"/>
      <c r="GX8" s="196"/>
      <c r="GY8" s="196"/>
      <c r="GZ8" s="196"/>
      <c r="HA8" s="196"/>
      <c r="HB8" s="196"/>
      <c r="HC8" s="196"/>
      <c r="HD8" s="196"/>
      <c r="HE8" s="196"/>
      <c r="HF8" s="196"/>
      <c r="HG8" s="196"/>
      <c r="HH8" s="196"/>
      <c r="HI8" s="196"/>
      <c r="HJ8" s="196"/>
      <c r="HK8" s="196"/>
      <c r="HL8" s="196"/>
      <c r="HM8" s="196"/>
      <c r="HN8" s="196"/>
      <c r="HO8" s="196"/>
      <c r="HP8" s="196"/>
      <c r="HQ8" s="196"/>
      <c r="HR8" s="196"/>
      <c r="HS8" s="196"/>
      <c r="HT8" s="196"/>
      <c r="HU8" s="196"/>
      <c r="HV8" s="196"/>
      <c r="HW8" s="196"/>
      <c r="HX8" s="196"/>
      <c r="HY8" s="196"/>
      <c r="HZ8" s="196"/>
      <c r="IA8" s="196"/>
      <c r="IB8" s="196"/>
      <c r="IC8" s="196"/>
      <c r="ID8" s="196"/>
      <c r="IE8" s="196"/>
      <c r="IF8" s="196"/>
      <c r="IG8" s="196"/>
      <c r="IH8" s="196"/>
      <c r="II8" s="196"/>
      <c r="IJ8" s="196"/>
      <c r="IK8" s="196"/>
      <c r="IL8" s="196"/>
      <c r="IM8" s="196"/>
      <c r="IN8" s="196"/>
      <c r="IO8" s="196"/>
      <c r="IP8" s="196"/>
      <c r="IQ8" s="196"/>
      <c r="IR8" s="196"/>
      <c r="IS8" s="196"/>
      <c r="IT8" s="196"/>
      <c r="IU8" s="196"/>
    </row>
    <row r="9" spans="1:255" s="154" customFormat="1" ht="24.75" customHeight="1">
      <c r="A9" s="173" t="s">
        <v>41</v>
      </c>
      <c r="B9" s="174"/>
      <c r="C9" s="177" t="s">
        <v>42</v>
      </c>
      <c r="D9" s="174">
        <f>G9</f>
        <v>23.44</v>
      </c>
      <c r="E9" s="174"/>
      <c r="F9" s="174"/>
      <c r="G9" s="174">
        <f t="shared" si="1"/>
        <v>23.44</v>
      </c>
      <c r="H9" s="174">
        <v>23.44</v>
      </c>
      <c r="I9" s="174"/>
      <c r="J9" s="174"/>
      <c r="K9" s="174"/>
      <c r="L9" s="174"/>
      <c r="M9" s="174"/>
      <c r="N9" s="174"/>
      <c r="O9" s="174"/>
      <c r="P9" s="174"/>
      <c r="Q9" s="174"/>
      <c r="R9" s="174"/>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6"/>
      <c r="GD9" s="196"/>
      <c r="GE9" s="196"/>
      <c r="GF9" s="196"/>
      <c r="GG9" s="196"/>
      <c r="GH9" s="196"/>
      <c r="GI9" s="196"/>
      <c r="GJ9" s="196"/>
      <c r="GK9" s="196"/>
      <c r="GL9" s="196"/>
      <c r="GM9" s="196"/>
      <c r="GN9" s="196"/>
      <c r="GO9" s="196"/>
      <c r="GP9" s="196"/>
      <c r="GQ9" s="196"/>
      <c r="GR9" s="196"/>
      <c r="GS9" s="196"/>
      <c r="GT9" s="196"/>
      <c r="GU9" s="196"/>
      <c r="GV9" s="196"/>
      <c r="GW9" s="196"/>
      <c r="GX9" s="196"/>
      <c r="GY9" s="196"/>
      <c r="GZ9" s="196"/>
      <c r="HA9" s="196"/>
      <c r="HB9" s="196"/>
      <c r="HC9" s="196"/>
      <c r="HD9" s="196"/>
      <c r="HE9" s="196"/>
      <c r="HF9" s="196"/>
      <c r="HG9" s="196"/>
      <c r="HH9" s="196"/>
      <c r="HI9" s="196"/>
      <c r="HJ9" s="196"/>
      <c r="HK9" s="196"/>
      <c r="HL9" s="196"/>
      <c r="HM9" s="196"/>
      <c r="HN9" s="196"/>
      <c r="HO9" s="196"/>
      <c r="HP9" s="196"/>
      <c r="HQ9" s="196"/>
      <c r="HR9" s="196"/>
      <c r="HS9" s="196"/>
      <c r="HT9" s="196"/>
      <c r="HU9" s="196"/>
      <c r="HV9" s="196"/>
      <c r="HW9" s="196"/>
      <c r="HX9" s="196"/>
      <c r="HY9" s="196"/>
      <c r="HZ9" s="196"/>
      <c r="IA9" s="196"/>
      <c r="IB9" s="196"/>
      <c r="IC9" s="196"/>
      <c r="ID9" s="196"/>
      <c r="IE9" s="196"/>
      <c r="IF9" s="196"/>
      <c r="IG9" s="196"/>
      <c r="IH9" s="196"/>
      <c r="II9" s="196"/>
      <c r="IJ9" s="196"/>
      <c r="IK9" s="196"/>
      <c r="IL9" s="196"/>
      <c r="IM9" s="196"/>
      <c r="IN9" s="196"/>
      <c r="IO9" s="196"/>
      <c r="IP9" s="196"/>
      <c r="IQ9" s="196"/>
      <c r="IR9" s="196"/>
      <c r="IS9" s="196"/>
      <c r="IT9" s="196"/>
      <c r="IU9" s="196"/>
    </row>
    <row r="10" spans="1:255" s="154" customFormat="1" ht="24.75" customHeight="1">
      <c r="A10" s="173" t="s">
        <v>43</v>
      </c>
      <c r="B10" s="174"/>
      <c r="C10" s="177" t="s">
        <v>44</v>
      </c>
      <c r="D10" s="174">
        <f>G10</f>
        <v>11.7</v>
      </c>
      <c r="E10" s="174"/>
      <c r="F10" s="174"/>
      <c r="G10" s="174">
        <f t="shared" si="1"/>
        <v>11.7</v>
      </c>
      <c r="H10" s="174">
        <v>11.7</v>
      </c>
      <c r="I10" s="174"/>
      <c r="J10" s="174"/>
      <c r="K10" s="174"/>
      <c r="L10" s="174"/>
      <c r="M10" s="174"/>
      <c r="N10" s="174"/>
      <c r="O10" s="174"/>
      <c r="P10" s="174"/>
      <c r="Q10" s="174"/>
      <c r="R10" s="174"/>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6"/>
      <c r="GD10" s="196"/>
      <c r="GE10" s="196"/>
      <c r="GF10" s="196"/>
      <c r="GG10" s="196"/>
      <c r="GH10" s="196"/>
      <c r="GI10" s="196"/>
      <c r="GJ10" s="196"/>
      <c r="GK10" s="196"/>
      <c r="GL10" s="196"/>
      <c r="GM10" s="196"/>
      <c r="GN10" s="196"/>
      <c r="GO10" s="196"/>
      <c r="GP10" s="196"/>
      <c r="GQ10" s="196"/>
      <c r="GR10" s="196"/>
      <c r="GS10" s="196"/>
      <c r="GT10" s="196"/>
      <c r="GU10" s="196"/>
      <c r="GV10" s="196"/>
      <c r="GW10" s="196"/>
      <c r="GX10" s="196"/>
      <c r="GY10" s="196"/>
      <c r="GZ10" s="196"/>
      <c r="HA10" s="196"/>
      <c r="HB10" s="196"/>
      <c r="HC10" s="196"/>
      <c r="HD10" s="196"/>
      <c r="HE10" s="196"/>
      <c r="HF10" s="196"/>
      <c r="HG10" s="196"/>
      <c r="HH10" s="196"/>
      <c r="HI10" s="196"/>
      <c r="HJ10" s="196"/>
      <c r="HK10" s="196"/>
      <c r="HL10" s="196"/>
      <c r="HM10" s="196"/>
      <c r="HN10" s="196"/>
      <c r="HO10" s="196"/>
      <c r="HP10" s="196"/>
      <c r="HQ10" s="196"/>
      <c r="HR10" s="196"/>
      <c r="HS10" s="196"/>
      <c r="HT10" s="196"/>
      <c r="HU10" s="196"/>
      <c r="HV10" s="196"/>
      <c r="HW10" s="196"/>
      <c r="HX10" s="196"/>
      <c r="HY10" s="196"/>
      <c r="HZ10" s="196"/>
      <c r="IA10" s="196"/>
      <c r="IB10" s="196"/>
      <c r="IC10" s="196"/>
      <c r="ID10" s="196"/>
      <c r="IE10" s="196"/>
      <c r="IF10" s="196"/>
      <c r="IG10" s="196"/>
      <c r="IH10" s="196"/>
      <c r="II10" s="196"/>
      <c r="IJ10" s="196"/>
      <c r="IK10" s="196"/>
      <c r="IL10" s="196"/>
      <c r="IM10" s="196"/>
      <c r="IN10" s="196"/>
      <c r="IO10" s="196"/>
      <c r="IP10" s="196"/>
      <c r="IQ10" s="196"/>
      <c r="IR10" s="196"/>
      <c r="IS10" s="196"/>
      <c r="IT10" s="196"/>
      <c r="IU10" s="196"/>
    </row>
    <row r="11" spans="1:255" s="154" customFormat="1" ht="24.75" customHeight="1">
      <c r="A11" s="173" t="s">
        <v>45</v>
      </c>
      <c r="B11" s="174"/>
      <c r="C11" s="177" t="s">
        <v>46</v>
      </c>
      <c r="D11" s="174">
        <f>D12+D13+D14</f>
        <v>0</v>
      </c>
      <c r="E11" s="174"/>
      <c r="F11" s="174"/>
      <c r="G11" s="174">
        <f>SUM(G12:G20)</f>
        <v>0</v>
      </c>
      <c r="H11" s="174">
        <f aca="true" t="shared" si="2" ref="H11:R11">SUM(H12:H20)</f>
        <v>0</v>
      </c>
      <c r="I11" s="174">
        <f t="shared" si="2"/>
        <v>0</v>
      </c>
      <c r="J11" s="174">
        <f t="shared" si="2"/>
        <v>0</v>
      </c>
      <c r="K11" s="174">
        <f t="shared" si="2"/>
        <v>0</v>
      </c>
      <c r="L11" s="174">
        <f t="shared" si="2"/>
        <v>0</v>
      </c>
      <c r="M11" s="174">
        <f t="shared" si="2"/>
        <v>0</v>
      </c>
      <c r="N11" s="174">
        <f t="shared" si="2"/>
        <v>0</v>
      </c>
      <c r="O11" s="174">
        <f t="shared" si="2"/>
        <v>0</v>
      </c>
      <c r="P11" s="174">
        <f t="shared" si="2"/>
        <v>0</v>
      </c>
      <c r="Q11" s="174">
        <f t="shared" si="2"/>
        <v>0</v>
      </c>
      <c r="R11" s="174">
        <f t="shared" si="2"/>
        <v>0</v>
      </c>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196"/>
      <c r="FG11" s="196"/>
      <c r="FH11" s="196"/>
      <c r="FI11" s="196"/>
      <c r="FJ11" s="196"/>
      <c r="FK11" s="196"/>
      <c r="FL11" s="196"/>
      <c r="FM11" s="196"/>
      <c r="FN11" s="196"/>
      <c r="FO11" s="196"/>
      <c r="FP11" s="196"/>
      <c r="FQ11" s="196"/>
      <c r="FR11" s="196"/>
      <c r="FS11" s="196"/>
      <c r="FT11" s="196"/>
      <c r="FU11" s="196"/>
      <c r="FV11" s="196"/>
      <c r="FW11" s="196"/>
      <c r="FX11" s="196"/>
      <c r="FY11" s="196"/>
      <c r="FZ11" s="196"/>
      <c r="GA11" s="196"/>
      <c r="GB11" s="196"/>
      <c r="GC11" s="196"/>
      <c r="GD11" s="196"/>
      <c r="GE11" s="196"/>
      <c r="GF11" s="196"/>
      <c r="GG11" s="196"/>
      <c r="GH11" s="196"/>
      <c r="GI11" s="196"/>
      <c r="GJ11" s="196"/>
      <c r="GK11" s="196"/>
      <c r="GL11" s="196"/>
      <c r="GM11" s="196"/>
      <c r="GN11" s="196"/>
      <c r="GO11" s="196"/>
      <c r="GP11" s="196"/>
      <c r="GQ11" s="196"/>
      <c r="GR11" s="196"/>
      <c r="GS11" s="196"/>
      <c r="GT11" s="196"/>
      <c r="GU11" s="196"/>
      <c r="GV11" s="196"/>
      <c r="GW11" s="196"/>
      <c r="GX11" s="196"/>
      <c r="GY11" s="196"/>
      <c r="GZ11" s="196"/>
      <c r="HA11" s="196"/>
      <c r="HB11" s="196"/>
      <c r="HC11" s="196"/>
      <c r="HD11" s="196"/>
      <c r="HE11" s="196"/>
      <c r="HF11" s="196"/>
      <c r="HG11" s="196"/>
      <c r="HH11" s="196"/>
      <c r="HI11" s="196"/>
      <c r="HJ11" s="196"/>
      <c r="HK11" s="196"/>
      <c r="HL11" s="196"/>
      <c r="HM11" s="196"/>
      <c r="HN11" s="196"/>
      <c r="HO11" s="196"/>
      <c r="HP11" s="196"/>
      <c r="HQ11" s="196"/>
      <c r="HR11" s="196"/>
      <c r="HS11" s="196"/>
      <c r="HT11" s="196"/>
      <c r="HU11" s="196"/>
      <c r="HV11" s="196"/>
      <c r="HW11" s="196"/>
      <c r="HX11" s="196"/>
      <c r="HY11" s="196"/>
      <c r="HZ11" s="196"/>
      <c r="IA11" s="196"/>
      <c r="IB11" s="196"/>
      <c r="IC11" s="196"/>
      <c r="ID11" s="196"/>
      <c r="IE11" s="196"/>
      <c r="IF11" s="196"/>
      <c r="IG11" s="196"/>
      <c r="IH11" s="196"/>
      <c r="II11" s="196"/>
      <c r="IJ11" s="196"/>
      <c r="IK11" s="196"/>
      <c r="IL11" s="196"/>
      <c r="IM11" s="196"/>
      <c r="IN11" s="196"/>
      <c r="IO11" s="196"/>
      <c r="IP11" s="196"/>
      <c r="IQ11" s="196"/>
      <c r="IR11" s="196"/>
      <c r="IS11" s="196"/>
      <c r="IT11" s="196"/>
      <c r="IU11" s="196"/>
    </row>
    <row r="12" spans="1:255" s="154" customFormat="1" ht="30" customHeight="1">
      <c r="A12" s="173" t="s">
        <v>47</v>
      </c>
      <c r="B12" s="174"/>
      <c r="C12" s="178" t="s">
        <v>48</v>
      </c>
      <c r="D12" s="174">
        <f aca="true" t="shared" si="3" ref="D12:D19">G12</f>
        <v>0</v>
      </c>
      <c r="E12" s="174"/>
      <c r="F12" s="179"/>
      <c r="G12" s="174">
        <f t="shared" si="1"/>
        <v>0</v>
      </c>
      <c r="H12" s="174"/>
      <c r="I12" s="174"/>
      <c r="J12" s="174"/>
      <c r="K12" s="174"/>
      <c r="L12" s="174"/>
      <c r="M12" s="174"/>
      <c r="N12" s="174"/>
      <c r="O12" s="174"/>
      <c r="P12" s="174"/>
      <c r="Q12" s="174"/>
      <c r="R12" s="174"/>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6"/>
      <c r="HH12" s="196"/>
      <c r="HI12" s="196"/>
      <c r="HJ12" s="196"/>
      <c r="HK12" s="196"/>
      <c r="HL12" s="196"/>
      <c r="HM12" s="196"/>
      <c r="HN12" s="196"/>
      <c r="HO12" s="196"/>
      <c r="HP12" s="196"/>
      <c r="HQ12" s="196"/>
      <c r="HR12" s="196"/>
      <c r="HS12" s="196"/>
      <c r="HT12" s="196"/>
      <c r="HU12" s="196"/>
      <c r="HV12" s="196"/>
      <c r="HW12" s="196"/>
      <c r="HX12" s="196"/>
      <c r="HY12" s="196"/>
      <c r="HZ12" s="196"/>
      <c r="IA12" s="196"/>
      <c r="IB12" s="196"/>
      <c r="IC12" s="196"/>
      <c r="ID12" s="196"/>
      <c r="IE12" s="196"/>
      <c r="IF12" s="196"/>
      <c r="IG12" s="196"/>
      <c r="IH12" s="196"/>
      <c r="II12" s="196"/>
      <c r="IJ12" s="196"/>
      <c r="IK12" s="196"/>
      <c r="IL12" s="196"/>
      <c r="IM12" s="196"/>
      <c r="IN12" s="196"/>
      <c r="IO12" s="196"/>
      <c r="IP12" s="196"/>
      <c r="IQ12" s="196"/>
      <c r="IR12" s="196"/>
      <c r="IS12" s="196"/>
      <c r="IT12" s="196"/>
      <c r="IU12" s="196"/>
    </row>
    <row r="13" spans="1:255" s="154" customFormat="1" ht="24.75" customHeight="1">
      <c r="A13" s="173" t="s">
        <v>49</v>
      </c>
      <c r="B13" s="174"/>
      <c r="C13" s="180" t="s">
        <v>50</v>
      </c>
      <c r="D13" s="174">
        <f t="shared" si="3"/>
        <v>0</v>
      </c>
      <c r="E13" s="174"/>
      <c r="F13" s="174"/>
      <c r="G13" s="174">
        <f aca="true" t="shared" si="4" ref="G13:G20">SUM(H13:R13)</f>
        <v>0</v>
      </c>
      <c r="H13" s="174"/>
      <c r="I13" s="174"/>
      <c r="J13" s="174"/>
      <c r="K13" s="174"/>
      <c r="L13" s="174"/>
      <c r="M13" s="174"/>
      <c r="N13" s="174"/>
      <c r="O13" s="174"/>
      <c r="P13" s="174"/>
      <c r="Q13" s="174"/>
      <c r="R13" s="174"/>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c r="IS13" s="196"/>
      <c r="IT13" s="196"/>
      <c r="IU13" s="196"/>
    </row>
    <row r="14" spans="1:255" s="154" customFormat="1" ht="28.5" customHeight="1">
      <c r="A14" s="173" t="s">
        <v>51</v>
      </c>
      <c r="B14" s="174"/>
      <c r="C14" s="180" t="s">
        <v>52</v>
      </c>
      <c r="D14" s="174">
        <f t="shared" si="3"/>
        <v>0</v>
      </c>
      <c r="E14" s="174"/>
      <c r="F14" s="174"/>
      <c r="G14" s="174">
        <f t="shared" si="4"/>
        <v>0</v>
      </c>
      <c r="H14" s="174"/>
      <c r="I14" s="174"/>
      <c r="J14" s="174"/>
      <c r="K14" s="174"/>
      <c r="L14" s="174"/>
      <c r="M14" s="174"/>
      <c r="N14" s="174"/>
      <c r="O14" s="174"/>
      <c r="P14" s="174"/>
      <c r="Q14" s="174"/>
      <c r="R14" s="174"/>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c r="IS14" s="196"/>
      <c r="IT14" s="196"/>
      <c r="IU14" s="196"/>
    </row>
    <row r="15" spans="1:255" s="154" customFormat="1" ht="24.75" customHeight="1">
      <c r="A15" s="181" t="s">
        <v>53</v>
      </c>
      <c r="B15" s="174"/>
      <c r="C15" s="180" t="s">
        <v>54</v>
      </c>
      <c r="D15" s="174">
        <f t="shared" si="3"/>
        <v>0</v>
      </c>
      <c r="E15" s="174"/>
      <c r="F15" s="174"/>
      <c r="G15" s="174">
        <f t="shared" si="4"/>
        <v>0</v>
      </c>
      <c r="H15" s="174">
        <v>0</v>
      </c>
      <c r="I15" s="174"/>
      <c r="J15" s="174"/>
      <c r="K15" s="174"/>
      <c r="L15" s="174"/>
      <c r="M15" s="174"/>
      <c r="N15" s="174"/>
      <c r="O15" s="174"/>
      <c r="P15" s="174"/>
      <c r="Q15" s="174"/>
      <c r="R15" s="174"/>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c r="GJ15" s="196"/>
      <c r="GK15" s="196"/>
      <c r="GL15" s="196"/>
      <c r="GM15" s="196"/>
      <c r="GN15" s="196"/>
      <c r="GO15" s="196"/>
      <c r="GP15" s="196"/>
      <c r="GQ15" s="196"/>
      <c r="GR15" s="196"/>
      <c r="GS15" s="196"/>
      <c r="GT15" s="196"/>
      <c r="GU15" s="196"/>
      <c r="GV15" s="196"/>
      <c r="GW15" s="196"/>
      <c r="GX15" s="196"/>
      <c r="GY15" s="196"/>
      <c r="GZ15" s="196"/>
      <c r="HA15" s="196"/>
      <c r="HB15" s="196"/>
      <c r="HC15" s="196"/>
      <c r="HD15" s="196"/>
      <c r="HE15" s="196"/>
      <c r="HF15" s="196"/>
      <c r="HG15" s="196"/>
      <c r="HH15" s="196"/>
      <c r="HI15" s="196"/>
      <c r="HJ15" s="196"/>
      <c r="HK15" s="196"/>
      <c r="HL15" s="196"/>
      <c r="HM15" s="196"/>
      <c r="HN15" s="196"/>
      <c r="HO15" s="196"/>
      <c r="HP15" s="196"/>
      <c r="HQ15" s="196"/>
      <c r="HR15" s="196"/>
      <c r="HS15" s="196"/>
      <c r="HT15" s="196"/>
      <c r="HU15" s="196"/>
      <c r="HV15" s="196"/>
      <c r="HW15" s="196"/>
      <c r="HX15" s="196"/>
      <c r="HY15" s="196"/>
      <c r="HZ15" s="196"/>
      <c r="IA15" s="196"/>
      <c r="IB15" s="196"/>
      <c r="IC15" s="196"/>
      <c r="ID15" s="196"/>
      <c r="IE15" s="196"/>
      <c r="IF15" s="196"/>
      <c r="IG15" s="196"/>
      <c r="IH15" s="196"/>
      <c r="II15" s="196"/>
      <c r="IJ15" s="196"/>
      <c r="IK15" s="196"/>
      <c r="IL15" s="196"/>
      <c r="IM15" s="196"/>
      <c r="IN15" s="196"/>
      <c r="IO15" s="196"/>
      <c r="IP15" s="196"/>
      <c r="IQ15" s="196"/>
      <c r="IR15" s="196"/>
      <c r="IS15" s="196"/>
      <c r="IT15" s="196"/>
      <c r="IU15" s="196"/>
    </row>
    <row r="16" spans="1:255" s="154" customFormat="1" ht="24.75" customHeight="1">
      <c r="A16" s="182" t="s">
        <v>55</v>
      </c>
      <c r="B16" s="183"/>
      <c r="C16" s="184" t="s">
        <v>56</v>
      </c>
      <c r="D16" s="174">
        <f t="shared" si="3"/>
        <v>0</v>
      </c>
      <c r="E16" s="174"/>
      <c r="F16" s="174"/>
      <c r="G16" s="174">
        <f t="shared" si="4"/>
        <v>0</v>
      </c>
      <c r="H16" s="174"/>
      <c r="I16" s="174"/>
      <c r="J16" s="174"/>
      <c r="K16" s="174"/>
      <c r="L16" s="174"/>
      <c r="M16" s="174"/>
      <c r="N16" s="174"/>
      <c r="O16" s="174"/>
      <c r="P16" s="174"/>
      <c r="Q16" s="174"/>
      <c r="R16" s="174"/>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c r="GJ16" s="196"/>
      <c r="GK16" s="196"/>
      <c r="GL16" s="196"/>
      <c r="GM16" s="196"/>
      <c r="GN16" s="196"/>
      <c r="GO16" s="196"/>
      <c r="GP16" s="196"/>
      <c r="GQ16" s="196"/>
      <c r="GR16" s="196"/>
      <c r="GS16" s="196"/>
      <c r="GT16" s="196"/>
      <c r="GU16" s="196"/>
      <c r="GV16" s="196"/>
      <c r="GW16" s="196"/>
      <c r="GX16" s="196"/>
      <c r="GY16" s="196"/>
      <c r="GZ16" s="196"/>
      <c r="HA16" s="196"/>
      <c r="HB16" s="196"/>
      <c r="HC16" s="196"/>
      <c r="HD16" s="196"/>
      <c r="HE16" s="196"/>
      <c r="HF16" s="196"/>
      <c r="HG16" s="196"/>
      <c r="HH16" s="196"/>
      <c r="HI16" s="196"/>
      <c r="HJ16" s="196"/>
      <c r="HK16" s="196"/>
      <c r="HL16" s="196"/>
      <c r="HM16" s="196"/>
      <c r="HN16" s="196"/>
      <c r="HO16" s="196"/>
      <c r="HP16" s="196"/>
      <c r="HQ16" s="196"/>
      <c r="HR16" s="196"/>
      <c r="HS16" s="196"/>
      <c r="HT16" s="196"/>
      <c r="HU16" s="196"/>
      <c r="HV16" s="196"/>
      <c r="HW16" s="196"/>
      <c r="HX16" s="196"/>
      <c r="HY16" s="196"/>
      <c r="HZ16" s="196"/>
      <c r="IA16" s="196"/>
      <c r="IB16" s="196"/>
      <c r="IC16" s="196"/>
      <c r="ID16" s="196"/>
      <c r="IE16" s="196"/>
      <c r="IF16" s="196"/>
      <c r="IG16" s="196"/>
      <c r="IH16" s="196"/>
      <c r="II16" s="196"/>
      <c r="IJ16" s="196"/>
      <c r="IK16" s="196"/>
      <c r="IL16" s="196"/>
      <c r="IM16" s="196"/>
      <c r="IN16" s="196"/>
      <c r="IO16" s="196"/>
      <c r="IP16" s="196"/>
      <c r="IQ16" s="196"/>
      <c r="IR16" s="196"/>
      <c r="IS16" s="196"/>
      <c r="IT16" s="196"/>
      <c r="IU16" s="196"/>
    </row>
    <row r="17" spans="1:255" s="154" customFormat="1" ht="24.75" customHeight="1">
      <c r="A17" s="185" t="s">
        <v>57</v>
      </c>
      <c r="B17" s="183"/>
      <c r="C17" s="184" t="s">
        <v>58</v>
      </c>
      <c r="D17" s="174">
        <f t="shared" si="3"/>
        <v>0</v>
      </c>
      <c r="E17" s="174"/>
      <c r="F17" s="174"/>
      <c r="G17" s="174">
        <f t="shared" si="4"/>
        <v>0</v>
      </c>
      <c r="H17" s="174"/>
      <c r="I17" s="174"/>
      <c r="J17" s="174"/>
      <c r="K17" s="174"/>
      <c r="L17" s="174"/>
      <c r="M17" s="174"/>
      <c r="N17" s="174"/>
      <c r="O17" s="174"/>
      <c r="P17" s="174"/>
      <c r="Q17" s="174"/>
      <c r="R17" s="174"/>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c r="IS17" s="196"/>
      <c r="IT17" s="196"/>
      <c r="IU17" s="196"/>
    </row>
    <row r="18" spans="1:255" s="154" customFormat="1" ht="24.75" customHeight="1">
      <c r="A18" s="182" t="s">
        <v>59</v>
      </c>
      <c r="B18" s="183"/>
      <c r="C18" s="184" t="s">
        <v>60</v>
      </c>
      <c r="D18" s="174">
        <f t="shared" si="3"/>
        <v>0</v>
      </c>
      <c r="E18" s="174"/>
      <c r="F18" s="174"/>
      <c r="G18" s="174">
        <f t="shared" si="4"/>
        <v>0</v>
      </c>
      <c r="H18" s="174"/>
      <c r="I18" s="174"/>
      <c r="J18" s="174"/>
      <c r="K18" s="174"/>
      <c r="L18" s="174"/>
      <c r="M18" s="174"/>
      <c r="N18" s="174"/>
      <c r="O18" s="174"/>
      <c r="P18" s="174"/>
      <c r="Q18" s="174"/>
      <c r="R18" s="174"/>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c r="IS18" s="196"/>
      <c r="IT18" s="196"/>
      <c r="IU18" s="196"/>
    </row>
    <row r="19" spans="1:255" ht="24" customHeight="1">
      <c r="A19" s="185"/>
      <c r="B19" s="183"/>
      <c r="C19" s="186" t="s">
        <v>61</v>
      </c>
      <c r="D19" s="174">
        <f t="shared" si="3"/>
        <v>0</v>
      </c>
      <c r="E19" s="174"/>
      <c r="F19" s="174"/>
      <c r="G19" s="174">
        <f t="shared" si="4"/>
        <v>0</v>
      </c>
      <c r="H19" s="174"/>
      <c r="I19" s="174"/>
      <c r="J19" s="174"/>
      <c r="K19" s="174"/>
      <c r="L19" s="174"/>
      <c r="M19" s="174"/>
      <c r="N19" s="174"/>
      <c r="O19" s="174"/>
      <c r="P19" s="174"/>
      <c r="Q19" s="174"/>
      <c r="R19" s="17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row>
    <row r="20" spans="1:255" ht="24" customHeight="1">
      <c r="A20" s="187" t="s">
        <v>62</v>
      </c>
      <c r="B20" s="183">
        <f>SUM(B7:B19)</f>
        <v>293.55</v>
      </c>
      <c r="C20" s="186" t="s">
        <v>63</v>
      </c>
      <c r="D20" s="174">
        <f>SUM(E20:R20)</f>
        <v>0</v>
      </c>
      <c r="E20" s="183"/>
      <c r="F20" s="183"/>
      <c r="G20" s="174">
        <f t="shared" si="4"/>
        <v>0</v>
      </c>
      <c r="H20" s="183"/>
      <c r="I20" s="183"/>
      <c r="J20" s="183"/>
      <c r="K20" s="183"/>
      <c r="L20" s="183"/>
      <c r="M20" s="183"/>
      <c r="N20" s="183"/>
      <c r="O20" s="183"/>
      <c r="P20" s="183"/>
      <c r="Q20" s="183"/>
      <c r="R20" s="183"/>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c r="IR20" s="194"/>
      <c r="IS20" s="194"/>
      <c r="IT20" s="194"/>
      <c r="IU20" s="194"/>
    </row>
    <row r="21" spans="1:255" s="154" customFormat="1" ht="27" customHeight="1">
      <c r="A21" s="188" t="s">
        <v>64</v>
      </c>
      <c r="B21" s="183"/>
      <c r="C21" s="186"/>
      <c r="D21" s="183"/>
      <c r="E21" s="183"/>
      <c r="F21" s="183"/>
      <c r="G21" s="183"/>
      <c r="H21" s="183"/>
      <c r="I21" s="183"/>
      <c r="J21" s="183"/>
      <c r="K21" s="183"/>
      <c r="L21" s="183"/>
      <c r="M21" s="183"/>
      <c r="N21" s="183"/>
      <c r="O21" s="183"/>
      <c r="P21" s="183"/>
      <c r="Q21" s="183"/>
      <c r="R21" s="183"/>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196"/>
      <c r="GF21" s="196"/>
      <c r="GG21" s="196"/>
      <c r="GH21" s="196"/>
      <c r="GI21" s="196"/>
      <c r="GJ21" s="196"/>
      <c r="GK21" s="196"/>
      <c r="GL21" s="196"/>
      <c r="GM21" s="196"/>
      <c r="GN21" s="196"/>
      <c r="GO21" s="196"/>
      <c r="GP21" s="196"/>
      <c r="GQ21" s="196"/>
      <c r="GR21" s="196"/>
      <c r="GS21" s="196"/>
      <c r="GT21" s="196"/>
      <c r="GU21" s="196"/>
      <c r="GV21" s="196"/>
      <c r="GW21" s="196"/>
      <c r="GX21" s="196"/>
      <c r="GY21" s="196"/>
      <c r="GZ21" s="196"/>
      <c r="HA21" s="196"/>
      <c r="HB21" s="196"/>
      <c r="HC21" s="196"/>
      <c r="HD21" s="196"/>
      <c r="HE21" s="196"/>
      <c r="HF21" s="196"/>
      <c r="HG21" s="196"/>
      <c r="HH21" s="196"/>
      <c r="HI21" s="196"/>
      <c r="HJ21" s="196"/>
      <c r="HK21" s="196"/>
      <c r="HL21" s="196"/>
      <c r="HM21" s="196"/>
      <c r="HN21" s="196"/>
      <c r="HO21" s="196"/>
      <c r="HP21" s="196"/>
      <c r="HQ21" s="196"/>
      <c r="HR21" s="196"/>
      <c r="HS21" s="196"/>
      <c r="HT21" s="196"/>
      <c r="HU21" s="196"/>
      <c r="HV21" s="196"/>
      <c r="HW21" s="196"/>
      <c r="HX21" s="196"/>
      <c r="HY21" s="196"/>
      <c r="HZ21" s="196"/>
      <c r="IA21" s="196"/>
      <c r="IB21" s="196"/>
      <c r="IC21" s="196"/>
      <c r="ID21" s="196"/>
      <c r="IE21" s="196"/>
      <c r="IF21" s="196"/>
      <c r="IG21" s="196"/>
      <c r="IH21" s="196"/>
      <c r="II21" s="196"/>
      <c r="IJ21" s="196"/>
      <c r="IK21" s="196"/>
      <c r="IL21" s="196"/>
      <c r="IM21" s="196"/>
      <c r="IN21" s="196"/>
      <c r="IO21" s="196"/>
      <c r="IP21" s="196"/>
      <c r="IQ21" s="196"/>
      <c r="IR21" s="196"/>
      <c r="IS21" s="196"/>
      <c r="IT21" s="196"/>
      <c r="IU21" s="196"/>
    </row>
    <row r="22" spans="1:255" s="154" customFormat="1" ht="24" customHeight="1">
      <c r="A22" s="188" t="s">
        <v>65</v>
      </c>
      <c r="B22" s="183"/>
      <c r="C22" s="186"/>
      <c r="D22" s="183"/>
      <c r="E22" s="183"/>
      <c r="F22" s="183"/>
      <c r="G22" s="183"/>
      <c r="H22" s="183"/>
      <c r="I22" s="183"/>
      <c r="J22" s="183"/>
      <c r="K22" s="183"/>
      <c r="L22" s="183"/>
      <c r="M22" s="183"/>
      <c r="N22" s="183"/>
      <c r="O22" s="183"/>
      <c r="P22" s="183"/>
      <c r="Q22" s="183"/>
      <c r="R22" s="183"/>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c r="EU22" s="196"/>
      <c r="EV22" s="196"/>
      <c r="EW22" s="196"/>
      <c r="EX22" s="196"/>
      <c r="EY22" s="196"/>
      <c r="EZ22" s="196"/>
      <c r="FA22" s="196"/>
      <c r="FB22" s="196"/>
      <c r="FC22" s="196"/>
      <c r="FD22" s="196"/>
      <c r="FE22" s="196"/>
      <c r="FF22" s="196"/>
      <c r="FG22" s="196"/>
      <c r="FH22" s="196"/>
      <c r="FI22" s="196"/>
      <c r="FJ22" s="196"/>
      <c r="FK22" s="196"/>
      <c r="FL22" s="196"/>
      <c r="FM22" s="196"/>
      <c r="FN22" s="196"/>
      <c r="FO22" s="196"/>
      <c r="FP22" s="196"/>
      <c r="FQ22" s="196"/>
      <c r="FR22" s="196"/>
      <c r="FS22" s="196"/>
      <c r="FT22" s="196"/>
      <c r="FU22" s="196"/>
      <c r="FV22" s="196"/>
      <c r="FW22" s="196"/>
      <c r="FX22" s="196"/>
      <c r="FY22" s="196"/>
      <c r="FZ22" s="196"/>
      <c r="GA22" s="196"/>
      <c r="GB22" s="196"/>
      <c r="GC22" s="196"/>
      <c r="GD22" s="196"/>
      <c r="GE22" s="196"/>
      <c r="GF22" s="196"/>
      <c r="GG22" s="196"/>
      <c r="GH22" s="196"/>
      <c r="GI22" s="196"/>
      <c r="GJ22" s="196"/>
      <c r="GK22" s="196"/>
      <c r="GL22" s="196"/>
      <c r="GM22" s="196"/>
      <c r="GN22" s="196"/>
      <c r="GO22" s="196"/>
      <c r="GP22" s="196"/>
      <c r="GQ22" s="196"/>
      <c r="GR22" s="196"/>
      <c r="GS22" s="196"/>
      <c r="GT22" s="196"/>
      <c r="GU22" s="196"/>
      <c r="GV22" s="196"/>
      <c r="GW22" s="196"/>
      <c r="GX22" s="196"/>
      <c r="GY22" s="196"/>
      <c r="GZ22" s="196"/>
      <c r="HA22" s="196"/>
      <c r="HB22" s="196"/>
      <c r="HC22" s="196"/>
      <c r="HD22" s="196"/>
      <c r="HE22" s="196"/>
      <c r="HF22" s="196"/>
      <c r="HG22" s="196"/>
      <c r="HH22" s="196"/>
      <c r="HI22" s="196"/>
      <c r="HJ22" s="196"/>
      <c r="HK22" s="196"/>
      <c r="HL22" s="196"/>
      <c r="HM22" s="196"/>
      <c r="HN22" s="196"/>
      <c r="HO22" s="196"/>
      <c r="HP22" s="196"/>
      <c r="HQ22" s="196"/>
      <c r="HR22" s="196"/>
      <c r="HS22" s="196"/>
      <c r="HT22" s="196"/>
      <c r="HU22" s="196"/>
      <c r="HV22" s="196"/>
      <c r="HW22" s="196"/>
      <c r="HX22" s="196"/>
      <c r="HY22" s="196"/>
      <c r="HZ22" s="196"/>
      <c r="IA22" s="196"/>
      <c r="IB22" s="196"/>
      <c r="IC22" s="196"/>
      <c r="ID22" s="196"/>
      <c r="IE22" s="196"/>
      <c r="IF22" s="196"/>
      <c r="IG22" s="196"/>
      <c r="IH22" s="196"/>
      <c r="II22" s="196"/>
      <c r="IJ22" s="196"/>
      <c r="IK22" s="196"/>
      <c r="IL22" s="196"/>
      <c r="IM22" s="196"/>
      <c r="IN22" s="196"/>
      <c r="IO22" s="196"/>
      <c r="IP22" s="196"/>
      <c r="IQ22" s="196"/>
      <c r="IR22" s="196"/>
      <c r="IS22" s="196"/>
      <c r="IT22" s="196"/>
      <c r="IU22" s="196"/>
    </row>
    <row r="23" spans="1:255" ht="20.25" customHeight="1">
      <c r="A23" s="188"/>
      <c r="B23" s="183"/>
      <c r="C23" s="186"/>
      <c r="D23" s="183"/>
      <c r="E23" s="183"/>
      <c r="F23" s="183"/>
      <c r="G23" s="183"/>
      <c r="H23" s="183"/>
      <c r="I23" s="183"/>
      <c r="J23" s="183"/>
      <c r="K23" s="183"/>
      <c r="L23" s="183"/>
      <c r="M23" s="183"/>
      <c r="N23" s="183"/>
      <c r="O23" s="183"/>
      <c r="P23" s="183"/>
      <c r="Q23" s="183"/>
      <c r="R23" s="183"/>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c r="IL23" s="194"/>
      <c r="IM23" s="194"/>
      <c r="IN23" s="194"/>
      <c r="IO23" s="194"/>
      <c r="IP23" s="194"/>
      <c r="IQ23" s="194"/>
      <c r="IR23" s="194"/>
      <c r="IS23" s="194"/>
      <c r="IT23" s="194"/>
      <c r="IU23" s="194"/>
    </row>
    <row r="24" spans="1:255" s="154" customFormat="1" ht="21" customHeight="1">
      <c r="A24" s="189" t="s">
        <v>66</v>
      </c>
      <c r="B24" s="183">
        <f>SUM(B20:B22)</f>
        <v>293.55</v>
      </c>
      <c r="C24" s="190" t="s">
        <v>67</v>
      </c>
      <c r="D24" s="183">
        <f>D7+D11</f>
        <v>293.55</v>
      </c>
      <c r="E24" s="183">
        <f aca="true" t="shared" si="5" ref="E24:R24">E7+E11</f>
        <v>0</v>
      </c>
      <c r="F24" s="183">
        <f t="shared" si="5"/>
        <v>0</v>
      </c>
      <c r="G24" s="183">
        <f t="shared" si="5"/>
        <v>293.55</v>
      </c>
      <c r="H24" s="183">
        <f t="shared" si="5"/>
        <v>293.55</v>
      </c>
      <c r="I24" s="183">
        <f t="shared" si="5"/>
        <v>0</v>
      </c>
      <c r="J24" s="183">
        <f t="shared" si="5"/>
        <v>0</v>
      </c>
      <c r="K24" s="183">
        <f t="shared" si="5"/>
        <v>0</v>
      </c>
      <c r="L24" s="183">
        <f t="shared" si="5"/>
        <v>0</v>
      </c>
      <c r="M24" s="183">
        <f t="shared" si="5"/>
        <v>0</v>
      </c>
      <c r="N24" s="183">
        <f t="shared" si="5"/>
        <v>0</v>
      </c>
      <c r="O24" s="183">
        <f t="shared" si="5"/>
        <v>0</v>
      </c>
      <c r="P24" s="183">
        <f t="shared" si="5"/>
        <v>0</v>
      </c>
      <c r="Q24" s="183">
        <f t="shared" si="5"/>
        <v>0</v>
      </c>
      <c r="R24" s="183">
        <f t="shared" si="5"/>
        <v>0</v>
      </c>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P24" s="196"/>
      <c r="EQ24" s="196"/>
      <c r="ER24" s="196"/>
      <c r="ES24" s="196"/>
      <c r="ET24" s="196"/>
      <c r="EU24" s="196"/>
      <c r="EV24" s="196"/>
      <c r="EW24" s="196"/>
      <c r="EX24" s="196"/>
      <c r="EY24" s="196"/>
      <c r="EZ24" s="196"/>
      <c r="FA24" s="196"/>
      <c r="FB24" s="196"/>
      <c r="FC24" s="196"/>
      <c r="FD24" s="196"/>
      <c r="FE24" s="196"/>
      <c r="FF24" s="196"/>
      <c r="FG24" s="196"/>
      <c r="FH24" s="196"/>
      <c r="FI24" s="196"/>
      <c r="FJ24" s="196"/>
      <c r="FK24" s="196"/>
      <c r="FL24" s="196"/>
      <c r="FM24" s="196"/>
      <c r="FN24" s="196"/>
      <c r="FO24" s="196"/>
      <c r="FP24" s="196"/>
      <c r="FQ24" s="196"/>
      <c r="FR24" s="196"/>
      <c r="FS24" s="196"/>
      <c r="FT24" s="196"/>
      <c r="FU24" s="196"/>
      <c r="FV24" s="196"/>
      <c r="FW24" s="196"/>
      <c r="FX24" s="196"/>
      <c r="FY24" s="196"/>
      <c r="FZ24" s="196"/>
      <c r="GA24" s="196"/>
      <c r="GB24" s="196"/>
      <c r="GC24" s="196"/>
      <c r="GD24" s="196"/>
      <c r="GE24" s="196"/>
      <c r="GF24" s="196"/>
      <c r="GG24" s="196"/>
      <c r="GH24" s="196"/>
      <c r="GI24" s="196"/>
      <c r="GJ24" s="196"/>
      <c r="GK24" s="196"/>
      <c r="GL24" s="196"/>
      <c r="GM24" s="196"/>
      <c r="GN24" s="196"/>
      <c r="GO24" s="196"/>
      <c r="GP24" s="196"/>
      <c r="GQ24" s="196"/>
      <c r="GR24" s="196"/>
      <c r="GS24" s="196"/>
      <c r="GT24" s="196"/>
      <c r="GU24" s="196"/>
      <c r="GV24" s="196"/>
      <c r="GW24" s="196"/>
      <c r="GX24" s="196"/>
      <c r="GY24" s="196"/>
      <c r="GZ24" s="196"/>
      <c r="HA24" s="196"/>
      <c r="HB24" s="196"/>
      <c r="HC24" s="196"/>
      <c r="HD24" s="196"/>
      <c r="HE24" s="196"/>
      <c r="HF24" s="196"/>
      <c r="HG24" s="196"/>
      <c r="HH24" s="196"/>
      <c r="HI24" s="196"/>
      <c r="HJ24" s="196"/>
      <c r="HK24" s="196"/>
      <c r="HL24" s="196"/>
      <c r="HM24" s="196"/>
      <c r="HN24" s="196"/>
      <c r="HO24" s="196"/>
      <c r="HP24" s="196"/>
      <c r="HQ24" s="196"/>
      <c r="HR24" s="196"/>
      <c r="HS24" s="196"/>
      <c r="HT24" s="196"/>
      <c r="HU24" s="196"/>
      <c r="HV24" s="196"/>
      <c r="HW24" s="196"/>
      <c r="HX24" s="196"/>
      <c r="HY24" s="196"/>
      <c r="HZ24" s="196"/>
      <c r="IA24" s="196"/>
      <c r="IB24" s="196"/>
      <c r="IC24" s="196"/>
      <c r="ID24" s="196"/>
      <c r="IE24" s="196"/>
      <c r="IF24" s="196"/>
      <c r="IG24" s="196"/>
      <c r="IH24" s="196"/>
      <c r="II24" s="196"/>
      <c r="IJ24" s="196"/>
      <c r="IK24" s="196"/>
      <c r="IL24" s="196"/>
      <c r="IM24" s="196"/>
      <c r="IN24" s="196"/>
      <c r="IO24" s="196"/>
      <c r="IP24" s="196"/>
      <c r="IQ24" s="196"/>
      <c r="IR24" s="196"/>
      <c r="IS24" s="196"/>
      <c r="IT24" s="196"/>
      <c r="IU24" s="196"/>
    </row>
    <row r="25" spans="20:255" ht="19.5" customHeight="1">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c r="IR25" s="194"/>
      <c r="IS25" s="194"/>
      <c r="IT25" s="194"/>
      <c r="IU25" s="194"/>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zoomScaleSheetLayoutView="100" workbookViewId="0" topLeftCell="A1">
      <selection activeCell="E22" sqref="E22"/>
    </sheetView>
  </sheetViews>
  <sheetFormatPr defaultColWidth="9.16015625" defaultRowHeight="11.25"/>
  <cols>
    <col min="1" max="3" width="5.33203125" style="126" customWidth="1"/>
    <col min="4" max="4" width="77.83203125" style="126" customWidth="1"/>
    <col min="5" max="5" width="18.16015625" style="126" customWidth="1"/>
    <col min="6" max="6" width="18.83203125" style="126" customWidth="1"/>
    <col min="7" max="8" width="15.5" style="126" customWidth="1"/>
    <col min="9" max="9" width="15.33203125" style="126" customWidth="1"/>
    <col min="10" max="10" width="18.33203125" style="126" customWidth="1"/>
    <col min="11" max="11" width="15.16015625" style="126" customWidth="1"/>
    <col min="12" max="12" width="16" style="126" customWidth="1"/>
    <col min="13" max="13" width="17.16015625" style="126" customWidth="1"/>
    <col min="14" max="14" width="18.16015625" style="126" customWidth="1"/>
    <col min="15" max="254" width="9.16015625" style="124" customWidth="1"/>
  </cols>
  <sheetData>
    <row r="1" spans="1:14" s="124" customFormat="1" ht="15.75" customHeight="1">
      <c r="A1" s="127"/>
      <c r="B1" s="127"/>
      <c r="C1" s="128"/>
      <c r="D1" s="129"/>
      <c r="E1" s="129"/>
      <c r="F1" s="130"/>
      <c r="G1" s="130"/>
      <c r="H1" s="130"/>
      <c r="I1" s="130"/>
      <c r="J1" s="130"/>
      <c r="K1" s="130"/>
      <c r="L1" s="130"/>
      <c r="M1" s="130"/>
      <c r="N1" s="149"/>
    </row>
    <row r="2" spans="1:14" s="124" customFormat="1" ht="25.5" customHeight="1">
      <c r="A2" s="131" t="s">
        <v>68</v>
      </c>
      <c r="B2" s="131"/>
      <c r="C2" s="131"/>
      <c r="D2" s="131"/>
      <c r="E2" s="131"/>
      <c r="F2" s="131"/>
      <c r="G2" s="131"/>
      <c r="H2" s="131"/>
      <c r="I2" s="131"/>
      <c r="J2" s="131"/>
      <c r="K2" s="131"/>
      <c r="L2" s="131"/>
      <c r="M2" s="131"/>
      <c r="N2" s="131"/>
    </row>
    <row r="3" spans="1:14" s="124" customFormat="1" ht="17.25" customHeight="1">
      <c r="A3" s="132"/>
      <c r="B3" s="132"/>
      <c r="C3" s="132"/>
      <c r="D3" s="133"/>
      <c r="E3" s="133"/>
      <c r="F3" s="134"/>
      <c r="G3" s="134"/>
      <c r="H3" s="134"/>
      <c r="I3" s="134"/>
      <c r="J3" s="134"/>
      <c r="K3" s="134"/>
      <c r="L3" s="134"/>
      <c r="M3" s="134"/>
      <c r="N3" s="150" t="s">
        <v>69</v>
      </c>
    </row>
    <row r="4" spans="1:14" s="124" customFormat="1" ht="20.25" customHeight="1">
      <c r="A4" s="135" t="s">
        <v>70</v>
      </c>
      <c r="B4" s="135"/>
      <c r="C4" s="135"/>
      <c r="D4" s="136" t="s">
        <v>71</v>
      </c>
      <c r="E4" s="137" t="s">
        <v>21</v>
      </c>
      <c r="F4" s="138" t="s">
        <v>26</v>
      </c>
      <c r="G4" s="139" t="s">
        <v>72</v>
      </c>
      <c r="H4" s="140" t="s">
        <v>28</v>
      </c>
      <c r="I4" s="139" t="s">
        <v>73</v>
      </c>
      <c r="J4" s="139" t="s">
        <v>30</v>
      </c>
      <c r="K4" s="139" t="s">
        <v>74</v>
      </c>
      <c r="L4" s="139" t="s">
        <v>32</v>
      </c>
      <c r="M4" s="151" t="s">
        <v>33</v>
      </c>
      <c r="N4" s="139" t="s">
        <v>75</v>
      </c>
    </row>
    <row r="5" spans="1:14" s="124" customFormat="1" ht="39" customHeight="1">
      <c r="A5" s="141" t="s">
        <v>76</v>
      </c>
      <c r="B5" s="142" t="s">
        <v>77</v>
      </c>
      <c r="C5" s="142" t="s">
        <v>78</v>
      </c>
      <c r="D5" s="136"/>
      <c r="E5" s="137"/>
      <c r="F5" s="138"/>
      <c r="G5" s="139"/>
      <c r="H5" s="143"/>
      <c r="I5" s="139"/>
      <c r="J5" s="139"/>
      <c r="K5" s="139"/>
      <c r="L5" s="139"/>
      <c r="M5" s="152"/>
      <c r="N5" s="139"/>
    </row>
    <row r="6" spans="1:14" s="124" customFormat="1" ht="18" customHeight="1">
      <c r="A6" s="144" t="s">
        <v>79</v>
      </c>
      <c r="B6" s="145" t="s">
        <v>79</v>
      </c>
      <c r="C6" s="145" t="s">
        <v>79</v>
      </c>
      <c r="D6" s="146" t="s">
        <v>79</v>
      </c>
      <c r="E6" s="146">
        <v>1</v>
      </c>
      <c r="F6" s="146">
        <v>2</v>
      </c>
      <c r="G6" s="146">
        <v>3</v>
      </c>
      <c r="H6" s="146"/>
      <c r="I6" s="146">
        <v>4</v>
      </c>
      <c r="J6" s="146">
        <v>5</v>
      </c>
      <c r="K6" s="146">
        <v>6</v>
      </c>
      <c r="L6" s="146">
        <v>7</v>
      </c>
      <c r="M6" s="146">
        <v>8</v>
      </c>
      <c r="N6" s="146">
        <v>11</v>
      </c>
    </row>
    <row r="7" spans="1:15" s="125" customFormat="1" ht="15.75" customHeight="1">
      <c r="A7" s="138"/>
      <c r="B7" s="138"/>
      <c r="C7" s="138"/>
      <c r="D7" s="147" t="s">
        <v>21</v>
      </c>
      <c r="E7" s="148">
        <f aca="true" t="shared" si="0" ref="E7:E14">SUM(F7:N7)</f>
        <v>293.54999999999995</v>
      </c>
      <c r="F7" s="148">
        <f>SUM(F8:F12)</f>
        <v>293.54999999999995</v>
      </c>
      <c r="G7" s="148">
        <f aca="true" t="shared" si="1" ref="G7:N7">SUM(G8:G12)</f>
        <v>0</v>
      </c>
      <c r="H7" s="148">
        <f t="shared" si="1"/>
        <v>0</v>
      </c>
      <c r="I7" s="148">
        <f t="shared" si="1"/>
        <v>0</v>
      </c>
      <c r="J7" s="148">
        <f t="shared" si="1"/>
        <v>0</v>
      </c>
      <c r="K7" s="148">
        <f t="shared" si="1"/>
        <v>0</v>
      </c>
      <c r="L7" s="148">
        <f t="shared" si="1"/>
        <v>0</v>
      </c>
      <c r="M7" s="148">
        <f t="shared" si="1"/>
        <v>0</v>
      </c>
      <c r="N7" s="148">
        <f t="shared" si="1"/>
        <v>0</v>
      </c>
      <c r="O7" s="153"/>
    </row>
    <row r="8" spans="1:14" s="124" customFormat="1" ht="15.75" customHeight="1">
      <c r="A8" s="76" t="s">
        <v>80</v>
      </c>
      <c r="B8" s="76" t="s">
        <v>81</v>
      </c>
      <c r="C8" s="77" t="s">
        <v>82</v>
      </c>
      <c r="D8" s="78" t="s">
        <v>83</v>
      </c>
      <c r="E8" s="148">
        <f t="shared" si="0"/>
        <v>219.77</v>
      </c>
      <c r="F8" s="148">
        <v>219.77</v>
      </c>
      <c r="G8" s="148"/>
      <c r="H8" s="148"/>
      <c r="I8" s="148"/>
      <c r="J8" s="148"/>
      <c r="K8" s="148"/>
      <c r="L8" s="148"/>
      <c r="M8" s="148"/>
      <c r="N8" s="148"/>
    </row>
    <row r="9" spans="1:14" s="124" customFormat="1" ht="15.75" customHeight="1">
      <c r="A9" s="76" t="s">
        <v>84</v>
      </c>
      <c r="B9" s="76" t="s">
        <v>85</v>
      </c>
      <c r="C9" s="77" t="s">
        <v>85</v>
      </c>
      <c r="D9" s="78" t="s">
        <v>86</v>
      </c>
      <c r="E9" s="148">
        <f t="shared" si="0"/>
        <v>31.04</v>
      </c>
      <c r="F9" s="148">
        <v>31.04</v>
      </c>
      <c r="G9" s="148"/>
      <c r="H9" s="148"/>
      <c r="I9" s="148"/>
      <c r="J9" s="148"/>
      <c r="K9" s="148"/>
      <c r="L9" s="148"/>
      <c r="M9" s="148"/>
      <c r="N9" s="148"/>
    </row>
    <row r="10" spans="1:14" s="124" customFormat="1" ht="15.75" customHeight="1">
      <c r="A10" s="76" t="s">
        <v>87</v>
      </c>
      <c r="B10" s="76" t="s">
        <v>88</v>
      </c>
      <c r="C10" s="77" t="s">
        <v>89</v>
      </c>
      <c r="D10" s="81" t="s">
        <v>90</v>
      </c>
      <c r="E10" s="148">
        <f t="shared" si="0"/>
        <v>11.64</v>
      </c>
      <c r="F10" s="148">
        <v>11.64</v>
      </c>
      <c r="G10" s="148"/>
      <c r="H10" s="148"/>
      <c r="I10" s="148"/>
      <c r="J10" s="148"/>
      <c r="K10" s="148"/>
      <c r="L10" s="148"/>
      <c r="M10" s="148"/>
      <c r="N10" s="148"/>
    </row>
    <row r="11" spans="1:14" s="124" customFormat="1" ht="15.75" customHeight="1">
      <c r="A11" s="76" t="s">
        <v>91</v>
      </c>
      <c r="B11" s="76" t="s">
        <v>89</v>
      </c>
      <c r="C11" s="77" t="s">
        <v>81</v>
      </c>
      <c r="D11" s="81" t="s">
        <v>92</v>
      </c>
      <c r="E11" s="148">
        <f t="shared" si="0"/>
        <v>19.4</v>
      </c>
      <c r="F11" s="148">
        <v>19.4</v>
      </c>
      <c r="G11" s="148"/>
      <c r="H11" s="148"/>
      <c r="I11" s="148"/>
      <c r="J11" s="148"/>
      <c r="K11" s="148"/>
      <c r="L11" s="148"/>
      <c r="M11" s="148"/>
      <c r="N11" s="148"/>
    </row>
    <row r="12" spans="1:14" s="124" customFormat="1" ht="15.75" customHeight="1">
      <c r="A12" s="76" t="s">
        <v>84</v>
      </c>
      <c r="B12" s="76" t="s">
        <v>85</v>
      </c>
      <c r="C12" s="77" t="s">
        <v>81</v>
      </c>
      <c r="D12" s="81" t="s">
        <v>93</v>
      </c>
      <c r="E12" s="148">
        <f t="shared" si="0"/>
        <v>11.7</v>
      </c>
      <c r="F12" s="148">
        <v>11.7</v>
      </c>
      <c r="G12" s="148"/>
      <c r="H12" s="148"/>
      <c r="I12" s="148"/>
      <c r="J12" s="148"/>
      <c r="K12" s="148"/>
      <c r="L12" s="148"/>
      <c r="M12" s="148"/>
      <c r="N12" s="148"/>
    </row>
    <row r="13" spans="9:13" s="124" customFormat="1" ht="20.25" customHeight="1">
      <c r="I13" s="125"/>
      <c r="J13" s="125"/>
      <c r="K13" s="126"/>
      <c r="L13" s="126"/>
      <c r="M13" s="126"/>
    </row>
    <row r="14" spans="11:13" s="124" customFormat="1" ht="20.25" customHeight="1">
      <c r="K14" s="126"/>
      <c r="L14" s="126"/>
      <c r="M14" s="126"/>
    </row>
    <row r="15" spans="11:13" s="124" customFormat="1" ht="10.5">
      <c r="K15" s="126"/>
      <c r="L15" s="126"/>
      <c r="M15" s="126"/>
    </row>
    <row r="16" spans="1:14" s="124" customFormat="1" ht="10.5">
      <c r="A16" s="126"/>
      <c r="B16" s="126"/>
      <c r="C16" s="126"/>
      <c r="D16" s="126"/>
      <c r="E16" s="126"/>
      <c r="F16" s="126"/>
      <c r="G16" s="126"/>
      <c r="H16" s="126"/>
      <c r="I16" s="126"/>
      <c r="J16" s="126"/>
      <c r="K16" s="126"/>
      <c r="L16" s="126"/>
      <c r="M16" s="126"/>
      <c r="N16" s="126"/>
    </row>
    <row r="17" spans="1:14" s="124" customFormat="1" ht="10.5">
      <c r="A17" s="126"/>
      <c r="B17" s="126"/>
      <c r="C17" s="126"/>
      <c r="D17" s="126"/>
      <c r="E17" s="126"/>
      <c r="F17" s="126"/>
      <c r="G17" s="126"/>
      <c r="H17" s="126"/>
      <c r="I17" s="126"/>
      <c r="J17" s="126"/>
      <c r="K17" s="126"/>
      <c r="L17" s="126"/>
      <c r="M17" s="126"/>
      <c r="N17" s="126"/>
    </row>
    <row r="18" spans="1:14" s="124" customFormat="1" ht="10.5">
      <c r="A18" s="126"/>
      <c r="B18" s="126"/>
      <c r="C18" s="126"/>
      <c r="D18" s="126"/>
      <c r="E18" s="126"/>
      <c r="F18" s="126"/>
      <c r="G18" s="126"/>
      <c r="H18" s="126"/>
      <c r="I18" s="126"/>
      <c r="J18" s="126"/>
      <c r="K18" s="126"/>
      <c r="L18" s="126"/>
      <c r="M18" s="126"/>
      <c r="N18" s="126"/>
    </row>
    <row r="19" spans="1:14" s="124" customFormat="1" ht="10.5">
      <c r="A19" s="126"/>
      <c r="B19" s="126"/>
      <c r="C19" s="126"/>
      <c r="D19" s="126"/>
      <c r="E19" s="126"/>
      <c r="F19" s="126"/>
      <c r="G19" s="126"/>
      <c r="H19" s="126"/>
      <c r="I19" s="126"/>
      <c r="J19" s="126"/>
      <c r="K19" s="126"/>
      <c r="L19" s="126"/>
      <c r="M19" s="126"/>
      <c r="N19" s="126"/>
    </row>
    <row r="20" spans="1:14" s="124" customFormat="1" ht="10.5">
      <c r="A20" s="126"/>
      <c r="B20" s="126"/>
      <c r="C20" s="126"/>
      <c r="D20" s="126"/>
      <c r="E20" s="126"/>
      <c r="F20" s="126"/>
      <c r="G20" s="126"/>
      <c r="H20" s="126"/>
      <c r="I20" s="126"/>
      <c r="J20" s="126"/>
      <c r="K20" s="126"/>
      <c r="L20" s="126"/>
      <c r="M20" s="126"/>
      <c r="N20" s="126"/>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E7" sqref="E7:E11"/>
    </sheetView>
  </sheetViews>
  <sheetFormatPr defaultColWidth="9.16015625" defaultRowHeight="11.25"/>
  <cols>
    <col min="1" max="1" width="9" style="56" customWidth="1"/>
    <col min="2" max="2" width="8" style="56" customWidth="1"/>
    <col min="3" max="3" width="8.5" style="56" customWidth="1"/>
    <col min="4" max="4" width="32.33203125" style="56" customWidth="1"/>
    <col min="5" max="5" width="20.16015625" style="56" customWidth="1"/>
    <col min="6" max="6" width="23.83203125" style="56" customWidth="1"/>
    <col min="7" max="9" width="19.16015625" style="56" customWidth="1"/>
    <col min="10" max="12" width="9.16015625" style="56" customWidth="1"/>
    <col min="13" max="13" width="10" style="56" bestFit="1" customWidth="1"/>
    <col min="14" max="249" width="9.16015625" style="56" customWidth="1"/>
    <col min="250" max="16384" width="9.16015625" style="93" customWidth="1"/>
  </cols>
  <sheetData>
    <row r="1" spans="1:5" s="56" customFormat="1" ht="18.75" customHeight="1">
      <c r="A1" s="59"/>
      <c r="B1" s="60"/>
      <c r="E1" s="61"/>
    </row>
    <row r="2" spans="1:9" s="56" customFormat="1" ht="25.5" customHeight="1">
      <c r="A2" s="62" t="s">
        <v>94</v>
      </c>
      <c r="B2" s="62"/>
      <c r="C2" s="62"/>
      <c r="D2" s="62"/>
      <c r="E2" s="62"/>
      <c r="F2" s="62"/>
      <c r="G2" s="62"/>
      <c r="H2" s="62"/>
      <c r="I2" s="62"/>
    </row>
    <row r="3" spans="2:9" s="56" customFormat="1" ht="17.25" customHeight="1">
      <c r="B3" s="58"/>
      <c r="I3" s="83" t="s">
        <v>15</v>
      </c>
    </row>
    <row r="4" spans="1:9" s="56" customFormat="1" ht="22.5" customHeight="1">
      <c r="A4" s="63" t="s">
        <v>70</v>
      </c>
      <c r="B4" s="64"/>
      <c r="C4" s="65"/>
      <c r="D4" s="66" t="s">
        <v>95</v>
      </c>
      <c r="E4" s="67" t="s">
        <v>96</v>
      </c>
      <c r="F4" s="85" t="s">
        <v>97</v>
      </c>
      <c r="G4" s="86"/>
      <c r="H4" s="86"/>
      <c r="I4" s="67" t="s">
        <v>98</v>
      </c>
    </row>
    <row r="5" spans="1:9" s="56" customFormat="1" ht="31.5" customHeight="1">
      <c r="A5" s="69" t="s">
        <v>76</v>
      </c>
      <c r="B5" s="69" t="s">
        <v>77</v>
      </c>
      <c r="C5" s="70" t="s">
        <v>78</v>
      </c>
      <c r="D5" s="71"/>
      <c r="E5" s="67"/>
      <c r="F5" s="70" t="s">
        <v>99</v>
      </c>
      <c r="G5" s="84" t="s">
        <v>100</v>
      </c>
      <c r="H5" s="121" t="s">
        <v>101</v>
      </c>
      <c r="I5" s="67"/>
    </row>
    <row r="6" spans="1:9" s="56" customFormat="1" ht="31.5" customHeight="1">
      <c r="A6" s="72" t="s">
        <v>79</v>
      </c>
      <c r="B6" s="72" t="s">
        <v>79</v>
      </c>
      <c r="C6" s="73" t="s">
        <v>79</v>
      </c>
      <c r="D6" s="74"/>
      <c r="E6" s="73">
        <f aca="true" t="shared" si="0" ref="E6:E11">SUM(F6:I6)</f>
        <v>293.54999999999995</v>
      </c>
      <c r="F6" s="122">
        <f>SUM(F7:F11)</f>
        <v>258.40999999999997</v>
      </c>
      <c r="G6" s="122">
        <f>SUM(G7:G11)</f>
        <v>11.7</v>
      </c>
      <c r="H6" s="122">
        <f>SUM(H7:H11)</f>
        <v>23.44</v>
      </c>
      <c r="I6" s="122">
        <f>SUM(I7:I11)</f>
        <v>0</v>
      </c>
    </row>
    <row r="7" spans="1:9" s="57" customFormat="1" ht="24" customHeight="1">
      <c r="A7" s="76" t="s">
        <v>80</v>
      </c>
      <c r="B7" s="76" t="s">
        <v>81</v>
      </c>
      <c r="C7" s="77" t="s">
        <v>82</v>
      </c>
      <c r="D7" s="78" t="s">
        <v>83</v>
      </c>
      <c r="E7" s="73">
        <f t="shared" si="0"/>
        <v>219.77</v>
      </c>
      <c r="F7" s="79">
        <v>196.33</v>
      </c>
      <c r="G7" s="79"/>
      <c r="H7" s="79">
        <f>'部门收支预算总表'!D9</f>
        <v>23.44</v>
      </c>
      <c r="I7" s="79"/>
    </row>
    <row r="8" spans="1:9" s="57" customFormat="1" ht="24" customHeight="1">
      <c r="A8" s="76" t="s">
        <v>84</v>
      </c>
      <c r="B8" s="76" t="s">
        <v>85</v>
      </c>
      <c r="C8" s="77" t="s">
        <v>85</v>
      </c>
      <c r="D8" s="78" t="s">
        <v>86</v>
      </c>
      <c r="E8" s="73">
        <f t="shared" si="0"/>
        <v>31.04</v>
      </c>
      <c r="F8" s="79">
        <v>31.04</v>
      </c>
      <c r="G8" s="79"/>
      <c r="H8" s="79"/>
      <c r="I8" s="79">
        <f>'部门收支预算总表'!D11</f>
        <v>0</v>
      </c>
    </row>
    <row r="9" spans="1:9" s="58" customFormat="1" ht="24" customHeight="1">
      <c r="A9" s="76" t="s">
        <v>87</v>
      </c>
      <c r="B9" s="76" t="s">
        <v>88</v>
      </c>
      <c r="C9" s="77" t="s">
        <v>89</v>
      </c>
      <c r="D9" s="81" t="s">
        <v>90</v>
      </c>
      <c r="E9" s="73">
        <f t="shared" si="0"/>
        <v>11.64</v>
      </c>
      <c r="F9" s="79">
        <v>11.64</v>
      </c>
      <c r="G9" s="79"/>
      <c r="H9" s="79"/>
      <c r="I9" s="79"/>
    </row>
    <row r="10" spans="1:9" s="58" customFormat="1" ht="24" customHeight="1">
      <c r="A10" s="76" t="s">
        <v>91</v>
      </c>
      <c r="B10" s="76" t="s">
        <v>89</v>
      </c>
      <c r="C10" s="77" t="s">
        <v>81</v>
      </c>
      <c r="D10" s="81" t="s">
        <v>92</v>
      </c>
      <c r="E10" s="73">
        <f t="shared" si="0"/>
        <v>19.4</v>
      </c>
      <c r="F10" s="79">
        <v>19.4</v>
      </c>
      <c r="G10" s="79"/>
      <c r="H10" s="79"/>
      <c r="I10" s="79"/>
    </row>
    <row r="11" spans="1:9" s="56" customFormat="1" ht="24" customHeight="1">
      <c r="A11" s="76" t="s">
        <v>84</v>
      </c>
      <c r="B11" s="76" t="s">
        <v>85</v>
      </c>
      <c r="C11" s="77" t="s">
        <v>81</v>
      </c>
      <c r="D11" s="81" t="s">
        <v>93</v>
      </c>
      <c r="E11" s="73">
        <f t="shared" si="0"/>
        <v>11.7</v>
      </c>
      <c r="F11" s="123"/>
      <c r="G11" s="123">
        <v>11.7</v>
      </c>
      <c r="H11" s="123"/>
      <c r="I11" s="123"/>
    </row>
    <row r="12" s="56" customFormat="1" ht="24" customHeight="1"/>
    <row r="13" s="56" customFormat="1" ht="10.5"/>
    <row r="14" s="56" customFormat="1" ht="10.5"/>
    <row r="15" s="56" customFormat="1" ht="10.5"/>
    <row r="16" s="56" customFormat="1" ht="10.5"/>
    <row r="17" s="56" customFormat="1" ht="10.5"/>
    <row r="18" s="56" customFormat="1" ht="10.5"/>
    <row r="19" s="56" customFormat="1" ht="10.5"/>
    <row r="20" s="56" customFormat="1" ht="10.5"/>
    <row r="21" s="56" customFormat="1" ht="10.5"/>
    <row r="22" s="56"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92" customWidth="1"/>
    <col min="2" max="4" width="36.66015625" style="92" customWidth="1"/>
    <col min="5" max="242" width="9.16015625" style="92" customWidth="1"/>
    <col min="243" max="16384" width="9.16015625" style="93" customWidth="1"/>
  </cols>
  <sheetData>
    <row r="1" spans="1:241" ht="24.75" customHeight="1">
      <c r="A1" s="94"/>
      <c r="B1" s="95"/>
      <c r="C1" s="95"/>
      <c r="D1" s="95"/>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row>
    <row r="2" spans="1:241" ht="24.75" customHeight="1">
      <c r="A2" s="97" t="s">
        <v>102</v>
      </c>
      <c r="B2" s="97"/>
      <c r="C2" s="97"/>
      <c r="D2" s="97"/>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row>
    <row r="3" spans="1:241" ht="24.75" customHeight="1">
      <c r="A3" s="98"/>
      <c r="D3" s="99" t="s">
        <v>15</v>
      </c>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row>
    <row r="4" spans="1:241" ht="24.75" customHeight="1">
      <c r="A4" s="100" t="s">
        <v>18</v>
      </c>
      <c r="B4" s="100" t="s">
        <v>19</v>
      </c>
      <c r="C4" s="100" t="s">
        <v>20</v>
      </c>
      <c r="D4" s="101" t="s">
        <v>21</v>
      </c>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row>
    <row r="5" spans="1:241" ht="41.25" customHeight="1">
      <c r="A5" s="100"/>
      <c r="B5" s="102"/>
      <c r="C5" s="100"/>
      <c r="D5" s="101"/>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row>
    <row r="6" spans="1:241" s="91" customFormat="1" ht="24.75" customHeight="1">
      <c r="A6" s="103" t="s">
        <v>37</v>
      </c>
      <c r="B6" s="104">
        <f>'部门收支预算总表'!B7</f>
        <v>293.55</v>
      </c>
      <c r="C6" s="105" t="s">
        <v>38</v>
      </c>
      <c r="D6" s="104">
        <f>SUM(D7:D9)</f>
        <v>293.55</v>
      </c>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row>
    <row r="7" spans="1:241" s="91" customFormat="1" ht="24.75" customHeight="1">
      <c r="A7" s="103" t="s">
        <v>39</v>
      </c>
      <c r="B7" s="104"/>
      <c r="C7" s="107" t="s">
        <v>40</v>
      </c>
      <c r="D7" s="104">
        <f>'部门收支预算总表'!D8</f>
        <v>258.41</v>
      </c>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row>
    <row r="8" spans="1:241" s="91" customFormat="1" ht="24.75" customHeight="1">
      <c r="A8" s="103" t="s">
        <v>41</v>
      </c>
      <c r="B8" s="104"/>
      <c r="C8" s="108" t="s">
        <v>42</v>
      </c>
      <c r="D8" s="104">
        <f>'部门收支预算总表'!D9</f>
        <v>23.44</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row>
    <row r="9" spans="1:241" s="91" customFormat="1" ht="24.75" customHeight="1">
      <c r="A9" s="103" t="s">
        <v>43</v>
      </c>
      <c r="B9" s="104"/>
      <c r="C9" s="108" t="s">
        <v>44</v>
      </c>
      <c r="D9" s="104">
        <f>'部门收支预算总表'!D10</f>
        <v>11.7</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row>
    <row r="10" spans="1:241" s="91" customFormat="1" ht="24.75" customHeight="1">
      <c r="A10" s="103" t="s">
        <v>45</v>
      </c>
      <c r="B10" s="104"/>
      <c r="C10" s="108" t="s">
        <v>46</v>
      </c>
      <c r="D10" s="104">
        <f>SUM(D11:D19)</f>
        <v>0</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row>
    <row r="11" spans="1:241" s="91" customFormat="1" ht="30" customHeight="1">
      <c r="A11" s="103" t="s">
        <v>47</v>
      </c>
      <c r="B11" s="104"/>
      <c r="C11" s="109" t="s">
        <v>48</v>
      </c>
      <c r="D11" s="104">
        <f>'部门收支预算总表'!D12</f>
        <v>0</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row>
    <row r="12" spans="1:241" s="91" customFormat="1" ht="24.75" customHeight="1">
      <c r="A12" s="103" t="s">
        <v>49</v>
      </c>
      <c r="B12" s="104"/>
      <c r="C12" s="110" t="s">
        <v>50</v>
      </c>
      <c r="D12" s="104">
        <f>'部门收支预算总表'!D13</f>
        <v>0</v>
      </c>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row>
    <row r="13" spans="1:241" s="91" customFormat="1" ht="28.5" customHeight="1">
      <c r="A13" s="103" t="s">
        <v>51</v>
      </c>
      <c r="B13" s="104"/>
      <c r="C13" s="110" t="s">
        <v>52</v>
      </c>
      <c r="D13" s="104">
        <f>'部门收支预算总表'!D14</f>
        <v>0</v>
      </c>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row>
    <row r="14" spans="1:241" s="91" customFormat="1" ht="24.75" customHeight="1">
      <c r="A14" s="111" t="s">
        <v>53</v>
      </c>
      <c r="B14" s="104"/>
      <c r="C14" s="110" t="s">
        <v>54</v>
      </c>
      <c r="D14" s="104">
        <f>'部门收支预算总表'!D15</f>
        <v>0</v>
      </c>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row>
    <row r="15" spans="1:241" s="91" customFormat="1" ht="24.75" customHeight="1">
      <c r="A15" s="112" t="s">
        <v>55</v>
      </c>
      <c r="B15" s="113"/>
      <c r="C15" s="114" t="s">
        <v>56</v>
      </c>
      <c r="D15" s="104">
        <f>'部门收支预算总表'!D16</f>
        <v>0</v>
      </c>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row>
    <row r="16" spans="1:241" s="91" customFormat="1" ht="24.75" customHeight="1">
      <c r="A16" s="115" t="s">
        <v>57</v>
      </c>
      <c r="B16" s="113"/>
      <c r="C16" s="114" t="s">
        <v>58</v>
      </c>
      <c r="D16" s="104">
        <f>'部门收支预算总表'!D17</f>
        <v>0</v>
      </c>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row>
    <row r="17" spans="1:241" s="91" customFormat="1" ht="24.75" customHeight="1">
      <c r="A17" s="112" t="s">
        <v>59</v>
      </c>
      <c r="B17" s="113"/>
      <c r="C17" s="114" t="s">
        <v>60</v>
      </c>
      <c r="D17" s="104">
        <f>'部门收支预算总表'!D18</f>
        <v>0</v>
      </c>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row>
    <row r="18" spans="1:241" ht="24" customHeight="1">
      <c r="A18" s="115"/>
      <c r="B18" s="113"/>
      <c r="C18" s="116" t="s">
        <v>61</v>
      </c>
      <c r="D18" s="104">
        <f>'部门收支预算总表'!D19</f>
        <v>0</v>
      </c>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row>
    <row r="19" spans="1:241" ht="24" customHeight="1">
      <c r="A19" s="117" t="s">
        <v>62</v>
      </c>
      <c r="B19" s="113">
        <f>SUM(B6:B18)</f>
        <v>293.55</v>
      </c>
      <c r="C19" s="116" t="s">
        <v>63</v>
      </c>
      <c r="D19" s="104">
        <f>'部门收支预算总表'!D20</f>
        <v>0</v>
      </c>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row>
    <row r="20" spans="1:241" s="91" customFormat="1" ht="27" customHeight="1">
      <c r="A20" s="118" t="s">
        <v>64</v>
      </c>
      <c r="B20" s="113"/>
      <c r="C20" s="116"/>
      <c r="D20" s="113"/>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row>
    <row r="21" spans="1:241" s="91" customFormat="1" ht="24" customHeight="1">
      <c r="A21" s="118" t="s">
        <v>65</v>
      </c>
      <c r="B21" s="113"/>
      <c r="C21" s="116"/>
      <c r="D21" s="113"/>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row>
    <row r="22" spans="1:241" ht="20.25" customHeight="1">
      <c r="A22" s="118"/>
      <c r="B22" s="113"/>
      <c r="C22" s="116"/>
      <c r="D22" s="113"/>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row>
    <row r="23" spans="1:241" s="91" customFormat="1" ht="21" customHeight="1">
      <c r="A23" s="119" t="s">
        <v>66</v>
      </c>
      <c r="B23" s="113">
        <f>SUM(B19:B21)</f>
        <v>293.55</v>
      </c>
      <c r="C23" s="120" t="s">
        <v>67</v>
      </c>
      <c r="D23" s="113">
        <f>D6+D10</f>
        <v>293.55</v>
      </c>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row>
    <row r="24" spans="6:241" ht="19.5" customHeight="1">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1">
      <selection activeCell="M7" sqref="M7:O7"/>
    </sheetView>
  </sheetViews>
  <sheetFormatPr defaultColWidth="9.16015625" defaultRowHeight="11.25"/>
  <cols>
    <col min="1" max="1" width="9" style="56" customWidth="1"/>
    <col min="2" max="2" width="8" style="56" customWidth="1"/>
    <col min="3" max="3" width="8.5" style="56" customWidth="1"/>
    <col min="4" max="4" width="32.33203125" style="56" customWidth="1"/>
    <col min="5" max="5" width="20.16015625" style="56" customWidth="1"/>
    <col min="6" max="10" width="23.83203125" style="56" customWidth="1"/>
    <col min="11" max="17" width="19.16015625" style="56" customWidth="1"/>
    <col min="18" max="20" width="9.16015625" style="56" customWidth="1"/>
    <col min="21" max="21" width="10" style="56" bestFit="1" customWidth="1"/>
    <col min="22" max="16384" width="9.16015625" style="56" customWidth="1"/>
  </cols>
  <sheetData>
    <row r="1" spans="1:5" ht="18.75" customHeight="1">
      <c r="A1" s="59"/>
      <c r="B1" s="60"/>
      <c r="E1" s="61"/>
    </row>
    <row r="2" spans="1:17" ht="25.5" customHeight="1">
      <c r="A2" s="62" t="s">
        <v>103</v>
      </c>
      <c r="B2" s="62"/>
      <c r="C2" s="62"/>
      <c r="D2" s="62"/>
      <c r="E2" s="62"/>
      <c r="F2" s="62"/>
      <c r="G2" s="62"/>
      <c r="H2" s="62"/>
      <c r="I2" s="62"/>
      <c r="J2" s="62"/>
      <c r="K2" s="62"/>
      <c r="L2" s="62"/>
      <c r="M2" s="62"/>
      <c r="N2" s="62"/>
      <c r="O2" s="62"/>
      <c r="P2" s="62"/>
      <c r="Q2" s="62"/>
    </row>
    <row r="3" spans="2:17" ht="17.25" customHeight="1">
      <c r="B3" s="58"/>
      <c r="Q3" s="83" t="s">
        <v>15</v>
      </c>
    </row>
    <row r="4" spans="1:17" ht="22.5" customHeight="1">
      <c r="A4" s="63" t="s">
        <v>70</v>
      </c>
      <c r="B4" s="64"/>
      <c r="C4" s="65"/>
      <c r="D4" s="66" t="s">
        <v>95</v>
      </c>
      <c r="E4" s="67" t="s">
        <v>96</v>
      </c>
      <c r="F4" s="85" t="s">
        <v>97</v>
      </c>
      <c r="G4" s="86"/>
      <c r="H4" s="86"/>
      <c r="I4" s="86"/>
      <c r="J4" s="86"/>
      <c r="K4" s="86"/>
      <c r="L4" s="86"/>
      <c r="M4" s="86"/>
      <c r="N4" s="86"/>
      <c r="O4" s="87"/>
      <c r="P4" s="88"/>
      <c r="Q4" s="67" t="s">
        <v>98</v>
      </c>
    </row>
    <row r="5" spans="1:17" ht="31.5" customHeight="1">
      <c r="A5" s="69" t="s">
        <v>76</v>
      </c>
      <c r="B5" s="69" t="s">
        <v>77</v>
      </c>
      <c r="C5" s="70" t="s">
        <v>78</v>
      </c>
      <c r="D5" s="71"/>
      <c r="E5" s="67"/>
      <c r="F5" s="70" t="s">
        <v>99</v>
      </c>
      <c r="G5" s="70"/>
      <c r="H5" s="70"/>
      <c r="I5" s="70"/>
      <c r="J5" s="70"/>
      <c r="K5" s="70"/>
      <c r="L5" s="84" t="s">
        <v>100</v>
      </c>
      <c r="M5" s="89" t="s">
        <v>101</v>
      </c>
      <c r="N5" s="90"/>
      <c r="O5" s="90"/>
      <c r="P5" s="90"/>
      <c r="Q5" s="67"/>
    </row>
    <row r="6" spans="1:17" ht="27" customHeight="1">
      <c r="A6" s="70"/>
      <c r="B6" s="70"/>
      <c r="C6" s="70"/>
      <c r="D6" s="71"/>
      <c r="E6" s="67"/>
      <c r="F6" s="70" t="s">
        <v>104</v>
      </c>
      <c r="G6" s="70" t="s">
        <v>105</v>
      </c>
      <c r="H6" s="70" t="s">
        <v>106</v>
      </c>
      <c r="I6" s="70" t="s">
        <v>107</v>
      </c>
      <c r="J6" s="70" t="s">
        <v>108</v>
      </c>
      <c r="K6" s="70" t="s">
        <v>92</v>
      </c>
      <c r="L6" s="84" t="s">
        <v>109</v>
      </c>
      <c r="M6" s="66" t="s">
        <v>110</v>
      </c>
      <c r="N6" s="66" t="s">
        <v>111</v>
      </c>
      <c r="O6" s="66" t="s">
        <v>112</v>
      </c>
      <c r="P6" s="66" t="s">
        <v>113</v>
      </c>
      <c r="Q6" s="67"/>
    </row>
    <row r="7" spans="1:17" ht="30.75" customHeight="1">
      <c r="A7" s="72" t="s">
        <v>79</v>
      </c>
      <c r="B7" s="72" t="s">
        <v>79</v>
      </c>
      <c r="C7" s="73" t="s">
        <v>79</v>
      </c>
      <c r="D7" s="74"/>
      <c r="E7" s="73">
        <f aca="true" t="shared" si="0" ref="E7:E12">SUM(F7:Q7)</f>
        <v>293.55000000000007</v>
      </c>
      <c r="F7" s="75">
        <f>SUM(F8:F12)</f>
        <v>155.2</v>
      </c>
      <c r="G7" s="75">
        <f aca="true" t="shared" si="1" ref="G7:Q7">SUM(G8:G12)</f>
        <v>38.8</v>
      </c>
      <c r="H7" s="75">
        <f t="shared" si="1"/>
        <v>31.04</v>
      </c>
      <c r="I7" s="75">
        <f t="shared" si="1"/>
        <v>11.64</v>
      </c>
      <c r="J7" s="75">
        <f t="shared" si="1"/>
        <v>2.33</v>
      </c>
      <c r="K7" s="75">
        <f>SUM(K8:K11)</f>
        <v>19.4</v>
      </c>
      <c r="L7" s="75">
        <f t="shared" si="1"/>
        <v>11.7</v>
      </c>
      <c r="M7" s="75">
        <f t="shared" si="1"/>
        <v>5.6</v>
      </c>
      <c r="N7" s="75">
        <f t="shared" si="1"/>
        <v>0.18</v>
      </c>
      <c r="O7" s="75">
        <f t="shared" si="1"/>
        <v>17.66</v>
      </c>
      <c r="P7" s="75">
        <f t="shared" si="1"/>
        <v>0</v>
      </c>
      <c r="Q7" s="75">
        <f t="shared" si="1"/>
        <v>0</v>
      </c>
    </row>
    <row r="8" spans="1:17" s="57" customFormat="1" ht="30.75" customHeight="1">
      <c r="A8" s="76" t="s">
        <v>80</v>
      </c>
      <c r="B8" s="76" t="s">
        <v>81</v>
      </c>
      <c r="C8" s="77" t="s">
        <v>82</v>
      </c>
      <c r="D8" s="78" t="s">
        <v>83</v>
      </c>
      <c r="E8" s="73">
        <f t="shared" si="0"/>
        <v>219.77</v>
      </c>
      <c r="F8" s="79">
        <v>155.2</v>
      </c>
      <c r="G8" s="79">
        <v>38.8</v>
      </c>
      <c r="H8" s="80"/>
      <c r="I8" s="80"/>
      <c r="J8" s="79">
        <v>2.33</v>
      </c>
      <c r="K8" s="80"/>
      <c r="L8" s="79"/>
      <c r="M8" s="79">
        <v>5.6</v>
      </c>
      <c r="N8" s="79">
        <v>0.18</v>
      </c>
      <c r="O8" s="79">
        <v>17.66</v>
      </c>
      <c r="P8" s="79"/>
      <c r="Q8" s="79"/>
    </row>
    <row r="9" spans="1:17" s="57" customFormat="1" ht="30.75" customHeight="1">
      <c r="A9" s="76" t="s">
        <v>84</v>
      </c>
      <c r="B9" s="76" t="s">
        <v>85</v>
      </c>
      <c r="C9" s="77" t="s">
        <v>85</v>
      </c>
      <c r="D9" s="78" t="s">
        <v>86</v>
      </c>
      <c r="E9" s="73">
        <f t="shared" si="0"/>
        <v>31.04</v>
      </c>
      <c r="F9" s="79"/>
      <c r="G9" s="79"/>
      <c r="H9" s="79">
        <v>31.04</v>
      </c>
      <c r="I9" s="79"/>
      <c r="J9" s="79"/>
      <c r="K9" s="79"/>
      <c r="L9" s="80"/>
      <c r="M9" s="79"/>
      <c r="N9" s="79"/>
      <c r="O9" s="79"/>
      <c r="P9" s="79"/>
      <c r="Q9" s="79"/>
    </row>
    <row r="10" spans="1:17" s="58" customFormat="1" ht="30.75" customHeight="1">
      <c r="A10" s="76" t="s">
        <v>87</v>
      </c>
      <c r="B10" s="76" t="s">
        <v>88</v>
      </c>
      <c r="C10" s="77" t="s">
        <v>89</v>
      </c>
      <c r="D10" s="81" t="s">
        <v>90</v>
      </c>
      <c r="E10" s="73">
        <f t="shared" si="0"/>
        <v>11.64</v>
      </c>
      <c r="F10" s="79"/>
      <c r="G10" s="79"/>
      <c r="H10" s="79"/>
      <c r="I10" s="79">
        <v>11.64</v>
      </c>
      <c r="J10" s="79"/>
      <c r="K10" s="79"/>
      <c r="L10" s="79"/>
      <c r="M10" s="79"/>
      <c r="N10" s="79"/>
      <c r="O10" s="79"/>
      <c r="P10" s="79"/>
      <c r="Q10" s="79"/>
    </row>
    <row r="11" spans="1:17" s="58" customFormat="1" ht="30.75" customHeight="1">
      <c r="A11" s="76" t="s">
        <v>91</v>
      </c>
      <c r="B11" s="76" t="s">
        <v>89</v>
      </c>
      <c r="C11" s="77" t="s">
        <v>81</v>
      </c>
      <c r="D11" s="81" t="s">
        <v>92</v>
      </c>
      <c r="E11" s="73">
        <f t="shared" si="0"/>
        <v>19.4</v>
      </c>
      <c r="F11" s="79"/>
      <c r="G11" s="79"/>
      <c r="H11" s="79"/>
      <c r="I11" s="79"/>
      <c r="J11" s="79"/>
      <c r="K11" s="79">
        <v>19.4</v>
      </c>
      <c r="L11" s="79"/>
      <c r="M11" s="79"/>
      <c r="N11" s="79"/>
      <c r="O11" s="79"/>
      <c r="P11" s="79"/>
      <c r="Q11" s="79"/>
    </row>
    <row r="12" spans="1:17" ht="30.75" customHeight="1">
      <c r="A12" s="76" t="s">
        <v>84</v>
      </c>
      <c r="B12" s="76" t="s">
        <v>85</v>
      </c>
      <c r="C12" s="77" t="s">
        <v>81</v>
      </c>
      <c r="D12" s="81" t="s">
        <v>93</v>
      </c>
      <c r="E12" s="73">
        <f t="shared" si="0"/>
        <v>11.7</v>
      </c>
      <c r="F12" s="82"/>
      <c r="G12" s="82"/>
      <c r="H12" s="82"/>
      <c r="I12" s="82"/>
      <c r="J12" s="82"/>
      <c r="K12" s="82"/>
      <c r="L12" s="79">
        <v>11.7</v>
      </c>
      <c r="M12" s="82"/>
      <c r="N12" s="82"/>
      <c r="O12" s="82"/>
      <c r="P12" s="82"/>
      <c r="Q12" s="82"/>
    </row>
    <row r="13" ht="30.75" customHeight="1"/>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2"/>
  <sheetViews>
    <sheetView zoomScaleSheetLayoutView="100" workbookViewId="0" topLeftCell="B1">
      <selection activeCell="F4" sqref="F4:P7"/>
    </sheetView>
  </sheetViews>
  <sheetFormatPr defaultColWidth="9.16015625" defaultRowHeight="11.25"/>
  <cols>
    <col min="1" max="1" width="9" style="56" customWidth="1"/>
    <col min="2" max="2" width="8" style="56" customWidth="1"/>
    <col min="3" max="3" width="8.5" style="56" customWidth="1"/>
    <col min="4" max="4" width="32.33203125" style="56" customWidth="1"/>
    <col min="5" max="5" width="20.16015625" style="56" customWidth="1"/>
    <col min="6" max="10" width="23.83203125" style="56" customWidth="1"/>
    <col min="11" max="16" width="19.16015625" style="56" customWidth="1"/>
    <col min="17" max="19" width="9.16015625" style="56" customWidth="1"/>
    <col min="20" max="20" width="10" style="56" bestFit="1" customWidth="1"/>
    <col min="21" max="16384" width="9.16015625" style="56" customWidth="1"/>
  </cols>
  <sheetData>
    <row r="1" spans="1:5" s="56" customFormat="1" ht="18.75" customHeight="1">
      <c r="A1" s="59"/>
      <c r="B1" s="60"/>
      <c r="E1" s="61"/>
    </row>
    <row r="2" spans="1:16" s="56" customFormat="1" ht="25.5" customHeight="1">
      <c r="A2" s="62" t="s">
        <v>114</v>
      </c>
      <c r="B2" s="62"/>
      <c r="C2" s="62"/>
      <c r="D2" s="62"/>
      <c r="E2" s="62"/>
      <c r="F2" s="62"/>
      <c r="G2" s="62"/>
      <c r="H2" s="62"/>
      <c r="I2" s="62"/>
      <c r="J2" s="62"/>
      <c r="K2" s="62"/>
      <c r="L2" s="62"/>
      <c r="M2" s="62"/>
      <c r="N2" s="62"/>
      <c r="O2" s="62"/>
      <c r="P2" s="62"/>
    </row>
    <row r="3" spans="2:16" s="56" customFormat="1" ht="17.25" customHeight="1">
      <c r="B3" s="58"/>
      <c r="P3" s="83" t="s">
        <v>15</v>
      </c>
    </row>
    <row r="4" spans="1:16" s="56" customFormat="1" ht="22.5" customHeight="1">
      <c r="A4" s="63" t="s">
        <v>70</v>
      </c>
      <c r="B4" s="64"/>
      <c r="C4" s="65"/>
      <c r="D4" s="66" t="s">
        <v>95</v>
      </c>
      <c r="E4" s="67" t="s">
        <v>96</v>
      </c>
      <c r="F4" s="68" t="s">
        <v>97</v>
      </c>
      <c r="G4" s="68"/>
      <c r="H4" s="68"/>
      <c r="I4" s="68"/>
      <c r="J4" s="68"/>
      <c r="K4" s="68"/>
      <c r="L4" s="68"/>
      <c r="M4" s="68"/>
      <c r="N4" s="68"/>
      <c r="O4" s="68"/>
      <c r="P4" s="68"/>
    </row>
    <row r="5" spans="1:16" s="56" customFormat="1" ht="31.5" customHeight="1">
      <c r="A5" s="69" t="s">
        <v>76</v>
      </c>
      <c r="B5" s="69" t="s">
        <v>77</v>
      </c>
      <c r="C5" s="70" t="s">
        <v>78</v>
      </c>
      <c r="D5" s="71"/>
      <c r="E5" s="67"/>
      <c r="F5" s="70" t="s">
        <v>99</v>
      </c>
      <c r="G5" s="70"/>
      <c r="H5" s="70"/>
      <c r="I5" s="70"/>
      <c r="J5" s="70"/>
      <c r="K5" s="70"/>
      <c r="L5" s="84" t="s">
        <v>100</v>
      </c>
      <c r="M5" s="70" t="s">
        <v>101</v>
      </c>
      <c r="N5" s="70"/>
      <c r="O5" s="70"/>
      <c r="P5" s="70"/>
    </row>
    <row r="6" spans="1:16" s="56" customFormat="1" ht="27" customHeight="1">
      <c r="A6" s="70"/>
      <c r="B6" s="70"/>
      <c r="C6" s="70"/>
      <c r="D6" s="71"/>
      <c r="E6" s="67"/>
      <c r="F6" s="70" t="s">
        <v>104</v>
      </c>
      <c r="G6" s="70" t="s">
        <v>105</v>
      </c>
      <c r="H6" s="70" t="s">
        <v>106</v>
      </c>
      <c r="I6" s="70" t="s">
        <v>107</v>
      </c>
      <c r="J6" s="70" t="s">
        <v>108</v>
      </c>
      <c r="K6" s="70" t="s">
        <v>92</v>
      </c>
      <c r="L6" s="84" t="s">
        <v>109</v>
      </c>
      <c r="M6" s="70" t="s">
        <v>110</v>
      </c>
      <c r="N6" s="70" t="s">
        <v>111</v>
      </c>
      <c r="O6" s="70" t="s">
        <v>112</v>
      </c>
      <c r="P6" s="70" t="s">
        <v>113</v>
      </c>
    </row>
    <row r="7" spans="1:16" s="56" customFormat="1" ht="30.75" customHeight="1">
      <c r="A7" s="72" t="s">
        <v>79</v>
      </c>
      <c r="B7" s="72" t="s">
        <v>79</v>
      </c>
      <c r="C7" s="73" t="s">
        <v>79</v>
      </c>
      <c r="D7" s="74"/>
      <c r="E7" s="73">
        <f aca="true" t="shared" si="0" ref="E7:E12">SUM(F7:P7)</f>
        <v>293.55000000000007</v>
      </c>
      <c r="F7" s="75">
        <f aca="true" t="shared" si="1" ref="F7:J7">SUM(F8:F12)</f>
        <v>155.2</v>
      </c>
      <c r="G7" s="75">
        <f t="shared" si="1"/>
        <v>38.8</v>
      </c>
      <c r="H7" s="75">
        <f t="shared" si="1"/>
        <v>31.04</v>
      </c>
      <c r="I7" s="75">
        <f t="shared" si="1"/>
        <v>11.64</v>
      </c>
      <c r="J7" s="75">
        <f t="shared" si="1"/>
        <v>2.33</v>
      </c>
      <c r="K7" s="75">
        <f>SUM(K8:K11)</f>
        <v>19.4</v>
      </c>
      <c r="L7" s="75">
        <f>SUM(L8:L12)</f>
        <v>11.7</v>
      </c>
      <c r="M7" s="75">
        <f>SUM(M8:M12)</f>
        <v>5.6</v>
      </c>
      <c r="N7" s="75">
        <f>SUM(N8:N12)</f>
        <v>0.18</v>
      </c>
      <c r="O7" s="75">
        <f>SUM(O8:O12)</f>
        <v>17.66</v>
      </c>
      <c r="P7" s="75">
        <f>SUM(P8:P12)</f>
        <v>0</v>
      </c>
    </row>
    <row r="8" spans="1:16" s="57" customFormat="1" ht="30.75" customHeight="1">
      <c r="A8" s="76" t="s">
        <v>80</v>
      </c>
      <c r="B8" s="76" t="s">
        <v>81</v>
      </c>
      <c r="C8" s="77" t="s">
        <v>82</v>
      </c>
      <c r="D8" s="78" t="s">
        <v>83</v>
      </c>
      <c r="E8" s="73">
        <f t="shared" si="0"/>
        <v>219.77</v>
      </c>
      <c r="F8" s="79">
        <v>155.2</v>
      </c>
      <c r="G8" s="79">
        <v>38.8</v>
      </c>
      <c r="H8" s="80"/>
      <c r="I8" s="80"/>
      <c r="J8" s="79">
        <v>2.33</v>
      </c>
      <c r="K8" s="80"/>
      <c r="L8" s="79"/>
      <c r="M8" s="79">
        <v>5.6</v>
      </c>
      <c r="N8" s="79">
        <v>0.18</v>
      </c>
      <c r="O8" s="79">
        <v>17.66</v>
      </c>
      <c r="P8" s="79"/>
    </row>
    <row r="9" spans="1:16" s="57" customFormat="1" ht="30.75" customHeight="1">
      <c r="A9" s="76" t="s">
        <v>84</v>
      </c>
      <c r="B9" s="76" t="s">
        <v>85</v>
      </c>
      <c r="C9" s="77" t="s">
        <v>85</v>
      </c>
      <c r="D9" s="78" t="s">
        <v>86</v>
      </c>
      <c r="E9" s="73">
        <f t="shared" si="0"/>
        <v>31.04</v>
      </c>
      <c r="F9" s="79"/>
      <c r="G9" s="79"/>
      <c r="H9" s="79">
        <v>31.04</v>
      </c>
      <c r="I9" s="79"/>
      <c r="J9" s="79"/>
      <c r="K9" s="79"/>
      <c r="L9" s="80"/>
      <c r="M9" s="79"/>
      <c r="N9" s="79"/>
      <c r="O9" s="79"/>
      <c r="P9" s="79"/>
    </row>
    <row r="10" spans="1:16" s="58" customFormat="1" ht="30.75" customHeight="1">
      <c r="A10" s="76" t="s">
        <v>87</v>
      </c>
      <c r="B10" s="76" t="s">
        <v>88</v>
      </c>
      <c r="C10" s="77" t="s">
        <v>89</v>
      </c>
      <c r="D10" s="81" t="s">
        <v>90</v>
      </c>
      <c r="E10" s="73">
        <f t="shared" si="0"/>
        <v>11.64</v>
      </c>
      <c r="F10" s="79"/>
      <c r="G10" s="79"/>
      <c r="H10" s="79"/>
      <c r="I10" s="79">
        <v>11.64</v>
      </c>
      <c r="J10" s="79"/>
      <c r="K10" s="79"/>
      <c r="L10" s="79"/>
      <c r="M10" s="79"/>
      <c r="N10" s="79"/>
      <c r="O10" s="79"/>
      <c r="P10" s="79"/>
    </row>
    <row r="11" spans="1:16" s="58" customFormat="1" ht="30.75" customHeight="1">
      <c r="A11" s="76" t="s">
        <v>91</v>
      </c>
      <c r="B11" s="76" t="s">
        <v>89</v>
      </c>
      <c r="C11" s="77" t="s">
        <v>81</v>
      </c>
      <c r="D11" s="81" t="s">
        <v>92</v>
      </c>
      <c r="E11" s="73">
        <f t="shared" si="0"/>
        <v>19.4</v>
      </c>
      <c r="F11" s="79"/>
      <c r="G11" s="79"/>
      <c r="H11" s="79"/>
      <c r="I11" s="79"/>
      <c r="J11" s="79"/>
      <c r="K11" s="79">
        <v>19.4</v>
      </c>
      <c r="L11" s="79"/>
      <c r="M11" s="79"/>
      <c r="N11" s="79"/>
      <c r="O11" s="79"/>
      <c r="P11" s="79"/>
    </row>
    <row r="12" spans="1:16" s="56" customFormat="1" ht="30.75" customHeight="1">
      <c r="A12" s="76" t="s">
        <v>84</v>
      </c>
      <c r="B12" s="76" t="s">
        <v>85</v>
      </c>
      <c r="C12" s="77" t="s">
        <v>81</v>
      </c>
      <c r="D12" s="81" t="s">
        <v>93</v>
      </c>
      <c r="E12" s="73">
        <f t="shared" si="0"/>
        <v>11.7</v>
      </c>
      <c r="F12" s="82"/>
      <c r="G12" s="82"/>
      <c r="H12" s="82"/>
      <c r="I12" s="82"/>
      <c r="J12" s="82"/>
      <c r="K12" s="82"/>
      <c r="L12" s="79">
        <v>11.7</v>
      </c>
      <c r="M12" s="82"/>
      <c r="N12" s="82"/>
      <c r="O12" s="82"/>
      <c r="P12" s="82"/>
    </row>
    <row r="13" s="56" customFormat="1" ht="30.75" customHeight="1"/>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A10" sqref="A10"/>
    </sheetView>
  </sheetViews>
  <sheetFormatPr defaultColWidth="9.16015625" defaultRowHeight="11.25"/>
  <cols>
    <col min="1" max="1" width="49.33203125" style="0" customWidth="1"/>
    <col min="2" max="4" width="35" style="0" customWidth="1"/>
  </cols>
  <sheetData>
    <row r="1" ht="26.25" customHeight="1">
      <c r="A1" s="43"/>
    </row>
    <row r="2" spans="1:4" ht="46.5" customHeight="1">
      <c r="A2" s="44" t="s">
        <v>115</v>
      </c>
      <c r="B2" s="44"/>
      <c r="C2" s="44"/>
      <c r="D2" s="44"/>
    </row>
    <row r="3" spans="1:4" s="43" customFormat="1" ht="24" customHeight="1">
      <c r="A3" s="45"/>
      <c r="B3" s="46"/>
      <c r="C3" s="47"/>
      <c r="D3" s="47" t="s">
        <v>15</v>
      </c>
    </row>
    <row r="4" spans="1:4" s="43" customFormat="1" ht="38.25" customHeight="1">
      <c r="A4" s="48" t="s">
        <v>116</v>
      </c>
      <c r="B4" s="48" t="s">
        <v>117</v>
      </c>
      <c r="C4" s="48" t="s">
        <v>118</v>
      </c>
      <c r="D4" s="48" t="s">
        <v>119</v>
      </c>
    </row>
    <row r="5" spans="1:4" s="43" customFormat="1" ht="25.5" customHeight="1">
      <c r="A5" s="49" t="s">
        <v>120</v>
      </c>
      <c r="B5" s="50">
        <v>0</v>
      </c>
      <c r="C5" s="50"/>
      <c r="D5" s="50"/>
    </row>
    <row r="6" spans="1:4" s="43" customFormat="1" ht="25.5" customHeight="1">
      <c r="A6" s="49" t="s">
        <v>121</v>
      </c>
      <c r="B6" s="51"/>
      <c r="C6" s="51"/>
      <c r="D6" s="52"/>
    </row>
    <row r="7" spans="1:4" s="43" customFormat="1" ht="25.5" customHeight="1">
      <c r="A7" s="49" t="s">
        <v>122</v>
      </c>
      <c r="B7" s="51">
        <v>0</v>
      </c>
      <c r="C7" s="51">
        <v>0</v>
      </c>
      <c r="D7" s="52" t="e">
        <f>(B7/C7-1)*100</f>
        <v>#DIV/0!</v>
      </c>
    </row>
    <row r="8" spans="1:4" s="43" customFormat="1" ht="25.5" customHeight="1">
      <c r="A8" s="49" t="s">
        <v>123</v>
      </c>
      <c r="B8" s="51"/>
      <c r="C8" s="51">
        <v>0</v>
      </c>
      <c r="D8" s="52" t="e">
        <f>(B8/C8-1)*100</f>
        <v>#DIV/0!</v>
      </c>
    </row>
    <row r="9" spans="1:4" s="43" customFormat="1" ht="25.5" customHeight="1">
      <c r="A9" s="49" t="s">
        <v>124</v>
      </c>
      <c r="B9" s="51"/>
      <c r="C9" s="51"/>
      <c r="D9" s="52"/>
    </row>
    <row r="10" spans="1:13" s="43" customFormat="1" ht="25.5" customHeight="1">
      <c r="A10" s="53" t="s">
        <v>25</v>
      </c>
      <c r="B10" s="51">
        <f>B5+B6+B8+B9</f>
        <v>0</v>
      </c>
      <c r="C10" s="51">
        <f>C5+C6+C8+C9</f>
        <v>0</v>
      </c>
      <c r="D10" s="52" t="e">
        <f>(B10/C10-1)*100</f>
        <v>#DIV/0!</v>
      </c>
      <c r="M10" s="43" t="s">
        <v>125</v>
      </c>
    </row>
    <row r="11" spans="1:4" ht="145.5" customHeight="1">
      <c r="A11" s="54" t="s">
        <v>126</v>
      </c>
      <c r="B11" s="55"/>
      <c r="C11" s="55"/>
      <c r="D11" s="55"/>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E19" sqref="E19"/>
    </sheetView>
  </sheetViews>
  <sheetFormatPr defaultColWidth="12" defaultRowHeight="11.25"/>
  <cols>
    <col min="1" max="1" width="77.5" style="27" customWidth="1"/>
    <col min="2" max="2" width="44" style="27" customWidth="1"/>
    <col min="3" max="254" width="12" style="27" customWidth="1"/>
    <col min="255" max="16384" width="12" style="29" customWidth="1"/>
  </cols>
  <sheetData>
    <row r="1" s="27" customFormat="1" ht="15"/>
    <row r="2" spans="1:2" s="27" customFormat="1" ht="18" customHeight="1">
      <c r="A2" s="30" t="s">
        <v>127</v>
      </c>
      <c r="B2" s="30"/>
    </row>
    <row r="3" s="27" customFormat="1" ht="14.25" customHeight="1">
      <c r="B3" s="27" t="s">
        <v>15</v>
      </c>
    </row>
    <row r="4" spans="1:2" s="27" customFormat="1" ht="31.5" customHeight="1">
      <c r="A4" s="31" t="s">
        <v>128</v>
      </c>
      <c r="B4" s="32"/>
    </row>
    <row r="5" spans="1:2" s="27" customFormat="1" ht="19.5" customHeight="1">
      <c r="A5" s="33" t="s">
        <v>129</v>
      </c>
      <c r="B5" s="33" t="s">
        <v>130</v>
      </c>
    </row>
    <row r="6" spans="1:2" s="27" customFormat="1" ht="19.5" customHeight="1">
      <c r="A6" s="34" t="s">
        <v>131</v>
      </c>
      <c r="B6" s="35"/>
    </row>
    <row r="7" spans="1:2" s="27" customFormat="1" ht="19.5" customHeight="1">
      <c r="A7" s="36" t="s">
        <v>132</v>
      </c>
      <c r="B7" s="37"/>
    </row>
    <row r="8" spans="1:2" s="27" customFormat="1" ht="19.5" customHeight="1">
      <c r="A8" s="36" t="s">
        <v>133</v>
      </c>
      <c r="B8" s="38"/>
    </row>
    <row r="9" spans="1:2" s="27" customFormat="1" ht="19.5" customHeight="1">
      <c r="A9" s="36" t="s">
        <v>134</v>
      </c>
      <c r="B9" s="38"/>
    </row>
    <row r="10" spans="1:2" s="27" customFormat="1" ht="19.5" customHeight="1">
      <c r="A10" s="36" t="s">
        <v>135</v>
      </c>
      <c r="B10" s="38"/>
    </row>
    <row r="11" spans="1:2" s="27" customFormat="1" ht="19.5" customHeight="1">
      <c r="A11" s="36" t="s">
        <v>136</v>
      </c>
      <c r="B11" s="38"/>
    </row>
    <row r="12" spans="1:2" s="27" customFormat="1" ht="19.5" customHeight="1">
      <c r="A12" s="34" t="s">
        <v>137</v>
      </c>
      <c r="B12" s="37"/>
    </row>
    <row r="13" spans="1:2" s="27" customFormat="1" ht="19.5" customHeight="1">
      <c r="A13" s="36" t="s">
        <v>138</v>
      </c>
      <c r="B13" s="37"/>
    </row>
    <row r="14" spans="1:2" s="27" customFormat="1" ht="19.5" customHeight="1">
      <c r="A14" s="36" t="s">
        <v>139</v>
      </c>
      <c r="B14" s="38"/>
    </row>
    <row r="15" spans="1:2" s="27" customFormat="1" ht="19.5" customHeight="1">
      <c r="A15" s="36" t="s">
        <v>140</v>
      </c>
      <c r="B15" s="38"/>
    </row>
    <row r="16" spans="1:2" s="27" customFormat="1" ht="19.5" customHeight="1">
      <c r="A16" s="36" t="s">
        <v>141</v>
      </c>
      <c r="B16" s="38"/>
    </row>
    <row r="17" spans="1:2" s="27" customFormat="1" ht="19.5" customHeight="1">
      <c r="A17" s="36" t="s">
        <v>142</v>
      </c>
      <c r="B17" s="37"/>
    </row>
    <row r="18" spans="1:2" s="27" customFormat="1" ht="19.5" customHeight="1">
      <c r="A18" s="36" t="s">
        <v>139</v>
      </c>
      <c r="B18" s="38"/>
    </row>
    <row r="19" spans="1:2" s="27" customFormat="1" ht="19.5" customHeight="1">
      <c r="A19" s="36" t="s">
        <v>140</v>
      </c>
      <c r="B19" s="38"/>
    </row>
    <row r="20" spans="1:2" s="27" customFormat="1" ht="19.5" customHeight="1">
      <c r="A20" s="39" t="s">
        <v>143</v>
      </c>
      <c r="B20" s="38"/>
    </row>
    <row r="21" spans="1:2" s="27" customFormat="1" ht="19.5" customHeight="1">
      <c r="A21" s="34" t="s">
        <v>144</v>
      </c>
      <c r="B21" s="37"/>
    </row>
    <row r="22" spans="1:2" s="27" customFormat="1" ht="19.5" customHeight="1">
      <c r="A22" s="34" t="s">
        <v>145</v>
      </c>
      <c r="B22" s="38"/>
    </row>
    <row r="23" spans="1:2" s="27" customFormat="1" ht="19.5" customHeight="1">
      <c r="A23" s="34" t="s">
        <v>146</v>
      </c>
      <c r="B23" s="37"/>
    </row>
    <row r="24" spans="1:2" s="27" customFormat="1" ht="19.5" customHeight="1">
      <c r="A24" s="34" t="s">
        <v>147</v>
      </c>
      <c r="B24" s="38"/>
    </row>
    <row r="25" spans="1:2" s="27" customFormat="1" ht="19.5" customHeight="1">
      <c r="A25" s="34" t="s">
        <v>148</v>
      </c>
      <c r="B25" s="38"/>
    </row>
    <row r="26" spans="1:2" s="27" customFormat="1" ht="19.5" customHeight="1">
      <c r="A26" s="34" t="s">
        <v>149</v>
      </c>
      <c r="B26" s="38"/>
    </row>
    <row r="27" spans="1:2" s="27" customFormat="1" ht="19.5" customHeight="1">
      <c r="A27" s="34" t="s">
        <v>150</v>
      </c>
      <c r="B27" s="38"/>
    </row>
    <row r="28" spans="1:2" s="27" customFormat="1" ht="19.5" customHeight="1">
      <c r="A28" s="34" t="s">
        <v>151</v>
      </c>
      <c r="B28" s="37"/>
    </row>
    <row r="29" spans="1:2" s="27" customFormat="1" ht="19.5" customHeight="1">
      <c r="A29" s="34" t="s">
        <v>152</v>
      </c>
      <c r="B29" s="37"/>
    </row>
    <row r="30" spans="1:2" s="27" customFormat="1" ht="19.5" customHeight="1">
      <c r="A30" s="39" t="s">
        <v>153</v>
      </c>
      <c r="B30" s="38"/>
    </row>
    <row r="31" spans="1:2" s="27" customFormat="1" ht="19.5" customHeight="1">
      <c r="A31" s="39" t="s">
        <v>154</v>
      </c>
      <c r="B31" s="38"/>
    </row>
    <row r="32" spans="1:2" s="27" customFormat="1" ht="19.5" customHeight="1">
      <c r="A32" s="39" t="s">
        <v>155</v>
      </c>
      <c r="B32" s="38"/>
    </row>
    <row r="33" spans="1:2" s="27" customFormat="1" ht="19.5" customHeight="1">
      <c r="A33" s="39" t="s">
        <v>156</v>
      </c>
      <c r="B33" s="38"/>
    </row>
    <row r="34" spans="1:2" s="27" customFormat="1" ht="19.5" customHeight="1">
      <c r="A34" s="39" t="s">
        <v>157</v>
      </c>
      <c r="B34" s="38"/>
    </row>
    <row r="35" spans="1:2" s="27" customFormat="1" ht="19.5" customHeight="1">
      <c r="A35" s="39" t="s">
        <v>158</v>
      </c>
      <c r="B35" s="38"/>
    </row>
    <row r="36" spans="1:2" s="27" customFormat="1" ht="19.5" customHeight="1">
      <c r="A36" s="39" t="s">
        <v>159</v>
      </c>
      <c r="B36" s="38"/>
    </row>
    <row r="37" spans="1:2" s="27" customFormat="1" ht="19.5" customHeight="1">
      <c r="A37" s="39" t="s">
        <v>160</v>
      </c>
      <c r="B37" s="38"/>
    </row>
    <row r="38" spans="1:2" s="27" customFormat="1" ht="19.5" customHeight="1">
      <c r="A38" s="39" t="s">
        <v>161</v>
      </c>
      <c r="B38" s="38"/>
    </row>
    <row r="39" spans="1:2" s="28" customFormat="1" ht="19.5" customHeight="1">
      <c r="A39" s="40" t="s">
        <v>162</v>
      </c>
      <c r="B39" s="38"/>
    </row>
    <row r="40" spans="1:2" s="27" customFormat="1" ht="19.5" customHeight="1">
      <c r="A40" s="40" t="s">
        <v>163</v>
      </c>
      <c r="B40" s="38"/>
    </row>
    <row r="41" spans="1:2" s="27" customFormat="1" ht="19.5" customHeight="1">
      <c r="A41" s="39" t="s">
        <v>164</v>
      </c>
      <c r="B41" s="38"/>
    </row>
    <row r="42" spans="1:2" s="27" customFormat="1" ht="19.5" customHeight="1">
      <c r="A42" s="34" t="s">
        <v>165</v>
      </c>
      <c r="B42" s="37"/>
    </row>
    <row r="43" spans="1:2" s="27" customFormat="1" ht="19.5" customHeight="1">
      <c r="A43" s="39" t="s">
        <v>166</v>
      </c>
      <c r="B43" s="38"/>
    </row>
    <row r="44" spans="1:2" s="27" customFormat="1" ht="19.5" customHeight="1">
      <c r="A44" s="39" t="s">
        <v>167</v>
      </c>
      <c r="B44" s="38"/>
    </row>
    <row r="45" spans="1:2" s="27" customFormat="1" ht="19.5" customHeight="1">
      <c r="A45" s="39" t="s">
        <v>168</v>
      </c>
      <c r="B45" s="38"/>
    </row>
    <row r="46" spans="1:2" s="27" customFormat="1" ht="19.5" customHeight="1">
      <c r="A46" s="39" t="s">
        <v>169</v>
      </c>
      <c r="B46" s="38"/>
    </row>
    <row r="47" spans="1:2" s="27" customFormat="1" ht="19.5" customHeight="1">
      <c r="A47" s="39" t="s">
        <v>170</v>
      </c>
      <c r="B47" s="38"/>
    </row>
    <row r="48" spans="1:2" s="27" customFormat="1" ht="19.5" customHeight="1">
      <c r="A48" s="34" t="s">
        <v>171</v>
      </c>
      <c r="B48" s="37"/>
    </row>
    <row r="49" spans="1:2" s="27" customFormat="1" ht="19.5" customHeight="1">
      <c r="A49" s="39" t="s">
        <v>153</v>
      </c>
      <c r="B49" s="38"/>
    </row>
    <row r="50" spans="1:2" s="27" customFormat="1" ht="19.5" customHeight="1">
      <c r="A50" s="39" t="s">
        <v>154</v>
      </c>
      <c r="B50" s="38"/>
    </row>
    <row r="51" spans="1:2" s="27" customFormat="1" ht="19.5" customHeight="1">
      <c r="A51" s="39" t="s">
        <v>172</v>
      </c>
      <c r="B51" s="38"/>
    </row>
    <row r="52" spans="1:2" s="27" customFormat="1" ht="19.5" customHeight="1">
      <c r="A52" s="34" t="s">
        <v>173</v>
      </c>
      <c r="B52" s="38"/>
    </row>
    <row r="53" spans="1:2" s="27" customFormat="1" ht="19.5" customHeight="1">
      <c r="A53" s="34" t="s">
        <v>174</v>
      </c>
      <c r="B53" s="37"/>
    </row>
    <row r="54" spans="1:2" s="27" customFormat="1" ht="19.5" customHeight="1">
      <c r="A54" s="39" t="s">
        <v>166</v>
      </c>
      <c r="B54" s="38"/>
    </row>
    <row r="55" spans="1:2" s="27" customFormat="1" ht="19.5" customHeight="1">
      <c r="A55" s="39" t="s">
        <v>167</v>
      </c>
      <c r="B55" s="38"/>
    </row>
    <row r="56" spans="1:2" s="27" customFormat="1" ht="19.5" customHeight="1">
      <c r="A56" s="39" t="s">
        <v>168</v>
      </c>
      <c r="B56" s="38"/>
    </row>
    <row r="57" spans="1:2" s="27" customFormat="1" ht="19.5" customHeight="1">
      <c r="A57" s="39" t="s">
        <v>169</v>
      </c>
      <c r="B57" s="38"/>
    </row>
    <row r="58" spans="1:2" s="27" customFormat="1" ht="19.5" customHeight="1">
      <c r="A58" s="39" t="s">
        <v>175</v>
      </c>
      <c r="B58" s="38"/>
    </row>
    <row r="59" spans="1:2" s="27" customFormat="1" ht="19.5" customHeight="1">
      <c r="A59" s="34" t="s">
        <v>176</v>
      </c>
      <c r="B59" s="38"/>
    </row>
    <row r="60" spans="1:2" s="27" customFormat="1" ht="19.5" customHeight="1">
      <c r="A60" s="34" t="s">
        <v>177</v>
      </c>
      <c r="B60" s="37"/>
    </row>
    <row r="61" spans="1:2" s="27" customFormat="1" ht="19.5" customHeight="1">
      <c r="A61" s="39" t="s">
        <v>178</v>
      </c>
      <c r="B61" s="37"/>
    </row>
    <row r="62" spans="1:2" s="27" customFormat="1" ht="19.5" customHeight="1">
      <c r="A62" s="38" t="s">
        <v>179</v>
      </c>
      <c r="B62" s="38"/>
    </row>
    <row r="63" spans="1:2" s="27" customFormat="1" ht="19.5" customHeight="1">
      <c r="A63" s="38" t="s">
        <v>180</v>
      </c>
      <c r="B63" s="38"/>
    </row>
    <row r="64" spans="1:2" s="27" customFormat="1" ht="19.5" customHeight="1">
      <c r="A64" s="38" t="s">
        <v>181</v>
      </c>
      <c r="B64" s="38"/>
    </row>
    <row r="65" spans="1:2" s="27" customFormat="1" ht="19.5" customHeight="1">
      <c r="A65" s="38" t="s">
        <v>182</v>
      </c>
      <c r="B65" s="38"/>
    </row>
    <row r="66" spans="1:2" s="27" customFormat="1" ht="19.5" customHeight="1">
      <c r="A66" s="38" t="s">
        <v>183</v>
      </c>
      <c r="B66" s="38"/>
    </row>
    <row r="67" spans="1:2" s="27" customFormat="1" ht="19.5" customHeight="1">
      <c r="A67" s="39" t="s">
        <v>184</v>
      </c>
      <c r="B67" s="37"/>
    </row>
    <row r="68" spans="1:2" s="27" customFormat="1" ht="19.5" customHeight="1">
      <c r="A68" s="39" t="s">
        <v>140</v>
      </c>
      <c r="B68" s="38"/>
    </row>
    <row r="69" spans="1:2" s="27" customFormat="1" ht="19.5" customHeight="1">
      <c r="A69" s="39" t="s">
        <v>185</v>
      </c>
      <c r="B69" s="38"/>
    </row>
    <row r="70" spans="1:2" s="27" customFormat="1" ht="19.5" customHeight="1">
      <c r="A70" s="39" t="s">
        <v>186</v>
      </c>
      <c r="B70" s="38"/>
    </row>
    <row r="71" spans="1:2" s="27" customFormat="1" ht="19.5" customHeight="1">
      <c r="A71" s="39" t="s">
        <v>187</v>
      </c>
      <c r="B71" s="38"/>
    </row>
    <row r="72" spans="1:2" s="27" customFormat="1" ht="19.5" customHeight="1">
      <c r="A72" s="39" t="s">
        <v>188</v>
      </c>
      <c r="B72" s="37"/>
    </row>
    <row r="73" spans="1:2" s="27" customFormat="1" ht="19.5" customHeight="1">
      <c r="A73" s="39" t="s">
        <v>140</v>
      </c>
      <c r="B73" s="38"/>
    </row>
    <row r="74" spans="1:2" s="27" customFormat="1" ht="19.5" customHeight="1">
      <c r="A74" s="39" t="s">
        <v>185</v>
      </c>
      <c r="B74" s="38"/>
    </row>
    <row r="75" spans="1:2" s="27" customFormat="1" ht="19.5" customHeight="1">
      <c r="A75" s="39" t="s">
        <v>189</v>
      </c>
      <c r="B75" s="38"/>
    </row>
    <row r="76" spans="1:2" s="27" customFormat="1" ht="19.5" customHeight="1">
      <c r="A76" s="39" t="s">
        <v>190</v>
      </c>
      <c r="B76" s="38"/>
    </row>
    <row r="77" spans="1:2" s="27" customFormat="1" ht="19.5" customHeight="1">
      <c r="A77" s="39" t="s">
        <v>191</v>
      </c>
      <c r="B77" s="37"/>
    </row>
    <row r="78" spans="1:2" s="27" customFormat="1" ht="19.5" customHeight="1">
      <c r="A78" s="39" t="s">
        <v>192</v>
      </c>
      <c r="B78" s="38"/>
    </row>
    <row r="79" spans="1:2" s="27" customFormat="1" ht="19.5" customHeight="1">
      <c r="A79" s="39" t="s">
        <v>193</v>
      </c>
      <c r="B79" s="38"/>
    </row>
    <row r="80" spans="1:2" s="27" customFormat="1" ht="19.5" customHeight="1">
      <c r="A80" s="39" t="s">
        <v>194</v>
      </c>
      <c r="B80" s="38"/>
    </row>
    <row r="81" spans="1:2" s="27" customFormat="1" ht="19.5" customHeight="1">
      <c r="A81" s="39" t="s">
        <v>195</v>
      </c>
      <c r="B81" s="38"/>
    </row>
    <row r="82" spans="1:2" s="27" customFormat="1" ht="19.5" customHeight="1">
      <c r="A82" s="36" t="s">
        <v>196</v>
      </c>
      <c r="B82" s="37"/>
    </row>
    <row r="83" spans="1:2" s="27" customFormat="1" ht="19.5" customHeight="1">
      <c r="A83" s="39" t="s">
        <v>197</v>
      </c>
      <c r="B83" s="37"/>
    </row>
    <row r="84" spans="1:2" s="27" customFormat="1" ht="19.5" customHeight="1">
      <c r="A84" s="39" t="s">
        <v>198</v>
      </c>
      <c r="B84" s="38"/>
    </row>
    <row r="85" spans="1:2" s="27" customFormat="1" ht="19.5" customHeight="1">
      <c r="A85" s="39" t="s">
        <v>199</v>
      </c>
      <c r="B85" s="38"/>
    </row>
    <row r="86" spans="1:2" s="27" customFormat="1" ht="19.5" customHeight="1">
      <c r="A86" s="39" t="s">
        <v>200</v>
      </c>
      <c r="B86" s="38"/>
    </row>
    <row r="87" spans="1:2" s="27" customFormat="1" ht="19.5" customHeight="1">
      <c r="A87" s="39" t="s">
        <v>201</v>
      </c>
      <c r="B87" s="38"/>
    </row>
    <row r="88" spans="1:2" s="27" customFormat="1" ht="19.5" customHeight="1">
      <c r="A88" s="39" t="s">
        <v>202</v>
      </c>
      <c r="B88" s="37"/>
    </row>
    <row r="89" spans="1:2" s="27" customFormat="1" ht="19.5" customHeight="1">
      <c r="A89" s="39" t="s">
        <v>200</v>
      </c>
      <c r="B89" s="38"/>
    </row>
    <row r="90" spans="1:2" s="27" customFormat="1" ht="19.5" customHeight="1">
      <c r="A90" s="39" t="s">
        <v>203</v>
      </c>
      <c r="B90" s="38"/>
    </row>
    <row r="91" spans="1:2" s="27" customFormat="1" ht="19.5" customHeight="1">
      <c r="A91" s="39" t="s">
        <v>204</v>
      </c>
      <c r="B91" s="38"/>
    </row>
    <row r="92" spans="1:2" s="27" customFormat="1" ht="19.5" customHeight="1">
      <c r="A92" s="39" t="s">
        <v>205</v>
      </c>
      <c r="B92" s="38"/>
    </row>
    <row r="93" spans="1:2" s="27" customFormat="1" ht="19.5" customHeight="1">
      <c r="A93" s="39" t="s">
        <v>206</v>
      </c>
      <c r="B93" s="37"/>
    </row>
    <row r="94" spans="1:2" s="27" customFormat="1" ht="19.5" customHeight="1">
      <c r="A94" s="39" t="s">
        <v>207</v>
      </c>
      <c r="B94" s="38"/>
    </row>
    <row r="95" spans="1:2" s="27" customFormat="1" ht="19.5" customHeight="1">
      <c r="A95" s="39" t="s">
        <v>208</v>
      </c>
      <c r="B95" s="38"/>
    </row>
    <row r="96" spans="1:2" s="27" customFormat="1" ht="19.5" customHeight="1">
      <c r="A96" s="39" t="s">
        <v>209</v>
      </c>
      <c r="B96" s="38"/>
    </row>
    <row r="97" spans="1:2" s="27" customFormat="1" ht="19.5" customHeight="1">
      <c r="A97" s="39" t="s">
        <v>210</v>
      </c>
      <c r="B97" s="38"/>
    </row>
    <row r="98" spans="1:2" s="27" customFormat="1" ht="19.5" customHeight="1">
      <c r="A98" s="39" t="s">
        <v>211</v>
      </c>
      <c r="B98" s="37"/>
    </row>
    <row r="99" spans="1:2" s="27" customFormat="1" ht="19.5" customHeight="1">
      <c r="A99" s="39" t="s">
        <v>212</v>
      </c>
      <c r="B99" s="38"/>
    </row>
    <row r="100" spans="1:2" s="27" customFormat="1" ht="19.5" customHeight="1">
      <c r="A100" s="39" t="s">
        <v>213</v>
      </c>
      <c r="B100" s="38"/>
    </row>
    <row r="101" spans="1:2" s="27" customFormat="1" ht="19.5" customHeight="1">
      <c r="A101" s="39" t="s">
        <v>214</v>
      </c>
      <c r="B101" s="38"/>
    </row>
    <row r="102" spans="1:2" s="27" customFormat="1" ht="19.5" customHeight="1">
      <c r="A102" s="39" t="s">
        <v>215</v>
      </c>
      <c r="B102" s="38"/>
    </row>
    <row r="103" spans="1:2" s="27" customFormat="1" ht="19.5" customHeight="1">
      <c r="A103" s="39" t="s">
        <v>216</v>
      </c>
      <c r="B103" s="38"/>
    </row>
    <row r="104" spans="1:2" s="27" customFormat="1" ht="19.5" customHeight="1">
      <c r="A104" s="39" t="s">
        <v>217</v>
      </c>
      <c r="B104" s="38"/>
    </row>
    <row r="105" spans="1:2" s="27" customFormat="1" ht="19.5" customHeight="1">
      <c r="A105" s="39" t="s">
        <v>218</v>
      </c>
      <c r="B105" s="38"/>
    </row>
    <row r="106" spans="1:2" s="27" customFormat="1" ht="19.5" customHeight="1">
      <c r="A106" s="39" t="s">
        <v>219</v>
      </c>
      <c r="B106" s="38"/>
    </row>
    <row r="107" spans="1:2" s="27" customFormat="1" ht="19.5" customHeight="1">
      <c r="A107" s="39" t="s">
        <v>220</v>
      </c>
      <c r="B107" s="37"/>
    </row>
    <row r="108" spans="1:2" s="27" customFormat="1" ht="19.5" customHeight="1">
      <c r="A108" s="39" t="s">
        <v>221</v>
      </c>
      <c r="B108" s="38"/>
    </row>
    <row r="109" spans="1:2" s="27" customFormat="1" ht="19.5" customHeight="1">
      <c r="A109" s="39" t="s">
        <v>222</v>
      </c>
      <c r="B109" s="38"/>
    </row>
    <row r="110" spans="1:2" s="27" customFormat="1" ht="19.5" customHeight="1">
      <c r="A110" s="39" t="s">
        <v>223</v>
      </c>
      <c r="B110" s="38"/>
    </row>
    <row r="111" spans="1:2" s="27" customFormat="1" ht="19.5" customHeight="1">
      <c r="A111" s="39" t="s">
        <v>224</v>
      </c>
      <c r="B111" s="38"/>
    </row>
    <row r="112" spans="1:2" s="27" customFormat="1" ht="19.5" customHeight="1">
      <c r="A112" s="39" t="s">
        <v>225</v>
      </c>
      <c r="B112" s="38"/>
    </row>
    <row r="113" spans="1:2" s="27" customFormat="1" ht="19.5" customHeight="1">
      <c r="A113" s="39" t="s">
        <v>226</v>
      </c>
      <c r="B113" s="38"/>
    </row>
    <row r="114" spans="1:2" s="27" customFormat="1" ht="19.5" customHeight="1">
      <c r="A114" s="39" t="s">
        <v>227</v>
      </c>
      <c r="B114" s="37"/>
    </row>
    <row r="115" spans="1:2" s="27" customFormat="1" ht="19.5" customHeight="1">
      <c r="A115" s="39" t="s">
        <v>228</v>
      </c>
      <c r="B115" s="38"/>
    </row>
    <row r="116" spans="1:2" s="27" customFormat="1" ht="19.5" customHeight="1">
      <c r="A116" s="39" t="s">
        <v>229</v>
      </c>
      <c r="B116" s="38"/>
    </row>
    <row r="117" spans="1:2" s="27" customFormat="1" ht="19.5" customHeight="1">
      <c r="A117" s="39" t="s">
        <v>230</v>
      </c>
      <c r="B117" s="38"/>
    </row>
    <row r="118" spans="1:2" s="27" customFormat="1" ht="19.5" customHeight="1">
      <c r="A118" s="39" t="s">
        <v>231</v>
      </c>
      <c r="B118" s="38"/>
    </row>
    <row r="119" spans="1:2" s="27" customFormat="1" ht="19.5" customHeight="1">
      <c r="A119" s="39" t="s">
        <v>232</v>
      </c>
      <c r="B119" s="38"/>
    </row>
    <row r="120" spans="1:2" s="27" customFormat="1" ht="19.5" customHeight="1">
      <c r="A120" s="39" t="s">
        <v>233</v>
      </c>
      <c r="B120" s="38"/>
    </row>
    <row r="121" spans="1:2" s="27" customFormat="1" ht="19.5" customHeight="1">
      <c r="A121" s="39" t="s">
        <v>234</v>
      </c>
      <c r="B121" s="38"/>
    </row>
    <row r="122" spans="1:2" s="27" customFormat="1" ht="19.5" customHeight="1">
      <c r="A122" s="39" t="s">
        <v>235</v>
      </c>
      <c r="B122" s="38"/>
    </row>
    <row r="123" spans="1:2" s="27" customFormat="1" ht="19.5" customHeight="1">
      <c r="A123" s="36" t="s">
        <v>236</v>
      </c>
      <c r="B123" s="37"/>
    </row>
    <row r="124" spans="1:2" s="27" customFormat="1" ht="19.5" customHeight="1">
      <c r="A124" s="39" t="s">
        <v>237</v>
      </c>
      <c r="B124" s="37"/>
    </row>
    <row r="125" spans="1:2" s="27" customFormat="1" ht="19.5" customHeight="1">
      <c r="A125" s="39" t="s">
        <v>238</v>
      </c>
      <c r="B125" s="38"/>
    </row>
    <row r="126" spans="1:2" s="27" customFormat="1" ht="19.5" customHeight="1">
      <c r="A126" s="39" t="s">
        <v>239</v>
      </c>
      <c r="B126" s="38"/>
    </row>
    <row r="127" spans="1:2" s="27" customFormat="1" ht="19.5" customHeight="1">
      <c r="A127" s="39" t="s">
        <v>240</v>
      </c>
      <c r="B127" s="38"/>
    </row>
    <row r="128" spans="1:2" s="27" customFormat="1" ht="19.5" customHeight="1">
      <c r="A128" s="39" t="s">
        <v>241</v>
      </c>
      <c r="B128" s="38"/>
    </row>
    <row r="129" spans="1:2" s="27" customFormat="1" ht="19.5" customHeight="1">
      <c r="A129" s="39" t="s">
        <v>242</v>
      </c>
      <c r="B129" s="38"/>
    </row>
    <row r="130" spans="1:2" s="27" customFormat="1" ht="19.5" customHeight="1">
      <c r="A130" s="39" t="s">
        <v>243</v>
      </c>
      <c r="B130" s="38"/>
    </row>
    <row r="131" spans="1:2" s="27" customFormat="1" ht="19.5" customHeight="1">
      <c r="A131" s="39" t="s">
        <v>244</v>
      </c>
      <c r="B131" s="37"/>
    </row>
    <row r="132" spans="1:2" s="27" customFormat="1" ht="19.5" customHeight="1">
      <c r="A132" s="39" t="s">
        <v>245</v>
      </c>
      <c r="B132" s="38"/>
    </row>
    <row r="133" spans="1:2" s="27" customFormat="1" ht="19.5" customHeight="1">
      <c r="A133" s="39" t="s">
        <v>246</v>
      </c>
      <c r="B133" s="38"/>
    </row>
    <row r="134" spans="1:2" s="27" customFormat="1" ht="19.5" customHeight="1">
      <c r="A134" s="39" t="s">
        <v>247</v>
      </c>
      <c r="B134" s="38"/>
    </row>
    <row r="135" spans="1:2" s="27" customFormat="1" ht="19.5" customHeight="1">
      <c r="A135" s="39" t="s">
        <v>248</v>
      </c>
      <c r="B135" s="38"/>
    </row>
    <row r="136" spans="1:2" s="27" customFormat="1" ht="19.5" customHeight="1">
      <c r="A136" s="39" t="s">
        <v>249</v>
      </c>
      <c r="B136" s="38"/>
    </row>
    <row r="137" spans="1:2" s="27" customFormat="1" ht="19.5" customHeight="1">
      <c r="A137" s="39" t="s">
        <v>250</v>
      </c>
      <c r="B137" s="37"/>
    </row>
    <row r="138" spans="1:2" s="27" customFormat="1" ht="19.5" customHeight="1">
      <c r="A138" s="39" t="s">
        <v>251</v>
      </c>
      <c r="B138" s="38"/>
    </row>
    <row r="139" spans="1:2" s="27" customFormat="1" ht="19.5" customHeight="1">
      <c r="A139" s="39" t="s">
        <v>252</v>
      </c>
      <c r="B139" s="38"/>
    </row>
    <row r="140" spans="1:2" s="27" customFormat="1" ht="19.5" customHeight="1">
      <c r="A140" s="36" t="s">
        <v>253</v>
      </c>
      <c r="B140" s="37"/>
    </row>
    <row r="141" spans="1:2" s="27" customFormat="1" ht="19.5" customHeight="1">
      <c r="A141" s="39" t="s">
        <v>254</v>
      </c>
      <c r="B141" s="37"/>
    </row>
    <row r="142" spans="1:2" s="27" customFormat="1" ht="19.5" customHeight="1">
      <c r="A142" s="39" t="s">
        <v>255</v>
      </c>
      <c r="B142" s="38"/>
    </row>
    <row r="143" spans="1:2" s="27" customFormat="1" ht="19.5" customHeight="1">
      <c r="A143" s="39" t="s">
        <v>256</v>
      </c>
      <c r="B143" s="38"/>
    </row>
    <row r="144" spans="1:2" s="27" customFormat="1" ht="19.5" customHeight="1">
      <c r="A144" s="39" t="s">
        <v>257</v>
      </c>
      <c r="B144" s="38"/>
    </row>
    <row r="145" spans="1:2" s="27" customFormat="1" ht="19.5" customHeight="1">
      <c r="A145" s="39" t="s">
        <v>258</v>
      </c>
      <c r="B145" s="38"/>
    </row>
    <row r="146" spans="1:2" s="27" customFormat="1" ht="19.5" customHeight="1">
      <c r="A146" s="39" t="s">
        <v>259</v>
      </c>
      <c r="B146" s="38"/>
    </row>
    <row r="147" spans="1:2" s="27" customFormat="1" ht="19.5" customHeight="1">
      <c r="A147" s="36" t="s">
        <v>260</v>
      </c>
      <c r="B147" s="37"/>
    </row>
    <row r="148" spans="1:2" s="27" customFormat="1" ht="19.5" customHeight="1">
      <c r="A148" s="39" t="s">
        <v>261</v>
      </c>
      <c r="B148" s="38"/>
    </row>
    <row r="149" spans="1:2" s="27" customFormat="1" ht="19.5" customHeight="1">
      <c r="A149" s="39" t="s">
        <v>262</v>
      </c>
      <c r="B149" s="37"/>
    </row>
    <row r="150" spans="1:2" s="27" customFormat="1" ht="19.5" customHeight="1">
      <c r="A150" s="40" t="s">
        <v>263</v>
      </c>
      <c r="B150" s="38"/>
    </row>
    <row r="151" spans="1:2" s="27" customFormat="1" ht="19.5" customHeight="1">
      <c r="A151" s="39" t="s">
        <v>264</v>
      </c>
      <c r="B151" s="38"/>
    </row>
    <row r="152" spans="1:2" s="27" customFormat="1" ht="19.5" customHeight="1">
      <c r="A152" s="39" t="s">
        <v>265</v>
      </c>
      <c r="B152" s="38"/>
    </row>
    <row r="153" spans="1:2" s="27" customFormat="1" ht="19.5" customHeight="1">
      <c r="A153" s="39" t="s">
        <v>266</v>
      </c>
      <c r="B153" s="38"/>
    </row>
    <row r="154" spans="1:2" s="27" customFormat="1" ht="19.5" customHeight="1">
      <c r="A154" s="39" t="s">
        <v>267</v>
      </c>
      <c r="B154" s="38"/>
    </row>
    <row r="155" spans="1:2" s="27" customFormat="1" ht="19.5" customHeight="1">
      <c r="A155" s="39" t="s">
        <v>268</v>
      </c>
      <c r="B155" s="38"/>
    </row>
    <row r="156" spans="1:2" s="27" customFormat="1" ht="19.5" customHeight="1">
      <c r="A156" s="39" t="s">
        <v>269</v>
      </c>
      <c r="B156" s="38"/>
    </row>
    <row r="157" spans="1:2" s="27" customFormat="1" ht="19.5" customHeight="1">
      <c r="A157" s="39" t="s">
        <v>270</v>
      </c>
      <c r="B157" s="38"/>
    </row>
    <row r="158" spans="1:2" s="27" customFormat="1" ht="19.5" customHeight="1">
      <c r="A158" s="39" t="s">
        <v>271</v>
      </c>
      <c r="B158" s="37"/>
    </row>
    <row r="159" spans="1:2" s="27" customFormat="1" ht="19.5" customHeight="1">
      <c r="A159" s="40" t="s">
        <v>272</v>
      </c>
      <c r="B159" s="38"/>
    </row>
    <row r="160" spans="1:2" s="27" customFormat="1" ht="19.5" customHeight="1">
      <c r="A160" s="39" t="s">
        <v>273</v>
      </c>
      <c r="B160" s="38"/>
    </row>
    <row r="161" spans="1:2" s="27" customFormat="1" ht="19.5" customHeight="1">
      <c r="A161" s="39" t="s">
        <v>274</v>
      </c>
      <c r="B161" s="38"/>
    </row>
    <row r="162" spans="1:2" s="27" customFormat="1" ht="19.5" customHeight="1">
      <c r="A162" s="39" t="s">
        <v>275</v>
      </c>
      <c r="B162" s="38"/>
    </row>
    <row r="163" spans="1:2" s="27" customFormat="1" ht="19.5" customHeight="1">
      <c r="A163" s="39" t="s">
        <v>276</v>
      </c>
      <c r="B163" s="38"/>
    </row>
    <row r="164" spans="1:2" s="27" customFormat="1" ht="19.5" customHeight="1">
      <c r="A164" s="39" t="s">
        <v>277</v>
      </c>
      <c r="B164" s="38"/>
    </row>
    <row r="165" spans="1:2" s="27" customFormat="1" ht="19.5" customHeight="1">
      <c r="A165" s="39" t="s">
        <v>278</v>
      </c>
      <c r="B165" s="38"/>
    </row>
    <row r="166" spans="1:2" s="27" customFormat="1" ht="19.5" customHeight="1">
      <c r="A166" s="39" t="s">
        <v>279</v>
      </c>
      <c r="B166" s="38"/>
    </row>
    <row r="167" spans="1:2" s="27" customFormat="1" ht="19.5" customHeight="1">
      <c r="A167" s="39" t="s">
        <v>280</v>
      </c>
      <c r="B167" s="38"/>
    </row>
    <row r="168" spans="1:2" s="27" customFormat="1" ht="19.5" customHeight="1">
      <c r="A168" s="39" t="s">
        <v>281</v>
      </c>
      <c r="B168" s="38"/>
    </row>
    <row r="169" spans="1:2" s="27" customFormat="1" ht="19.5" customHeight="1">
      <c r="A169" s="36" t="s">
        <v>282</v>
      </c>
      <c r="B169" s="38"/>
    </row>
    <row r="170" spans="1:2" s="27" customFormat="1" ht="19.5" customHeight="1">
      <c r="A170" s="36" t="s">
        <v>283</v>
      </c>
      <c r="B170" s="38"/>
    </row>
    <row r="171" spans="1:2" s="27" customFormat="1" ht="19.5" customHeight="1">
      <c r="A171" s="36"/>
      <c r="B171" s="38"/>
    </row>
    <row r="172" spans="1:2" s="27" customFormat="1" ht="19.5" customHeight="1">
      <c r="A172" s="41" t="s">
        <v>284</v>
      </c>
      <c r="B172" s="42"/>
    </row>
    <row r="173" s="27" customFormat="1" ht="19.5" customHeight="1"/>
    <row r="174" s="27" customFormat="1" ht="19.5" customHeight="1"/>
    <row r="175" s="27" customFormat="1" ht="19.5" customHeight="1"/>
    <row r="176" s="27" customFormat="1" ht="19.5" customHeight="1"/>
    <row r="177" s="27" customFormat="1" ht="19.5" customHeight="1"/>
    <row r="178" s="27" customFormat="1" ht="19.5" customHeight="1"/>
    <row r="179" s="27" customFormat="1" ht="19.5" customHeight="1"/>
    <row r="180" s="27" customFormat="1" ht="19.5" customHeight="1"/>
    <row r="181" s="27" customFormat="1" ht="19.5" customHeight="1"/>
    <row r="182" s="27" customFormat="1" ht="19.5" customHeight="1"/>
    <row r="183" s="27" customFormat="1" ht="19.5" customHeight="1"/>
    <row r="184" s="27" customFormat="1" ht="19.5" customHeight="1"/>
    <row r="185" s="27" customFormat="1" ht="19.5" customHeight="1"/>
    <row r="186" s="27" customFormat="1" ht="19.5" customHeight="1"/>
    <row r="187" s="27" customFormat="1" ht="19.5" customHeight="1"/>
    <row r="188" s="27" customFormat="1" ht="19.5" customHeight="1"/>
    <row r="189" s="27" customFormat="1" ht="19.5" customHeight="1"/>
    <row r="190" s="27" customFormat="1" ht="19.5" customHeight="1"/>
    <row r="191" s="27" customFormat="1" ht="19.5" customHeight="1"/>
    <row r="192" s="27" customFormat="1" ht="19.5" customHeight="1"/>
    <row r="193" s="27" customFormat="1" ht="19.5" customHeight="1"/>
    <row r="194" s="27" customFormat="1" ht="19.5" customHeight="1"/>
    <row r="195" s="27" customFormat="1" ht="19.5" customHeight="1"/>
    <row r="196" s="27" customFormat="1" ht="19.5" customHeight="1"/>
    <row r="197" s="27" customFormat="1" ht="19.5" customHeight="1"/>
    <row r="198" s="27" customFormat="1" ht="19.5" customHeight="1"/>
    <row r="199" s="27" customFormat="1" ht="19.5" customHeight="1"/>
    <row r="200" s="27" customFormat="1" ht="19.5" customHeight="1"/>
    <row r="201" s="27" customFormat="1" ht="15.75" customHeight="1"/>
    <row r="202" s="27" customFormat="1" ht="19.5" customHeight="1"/>
    <row r="203" s="27" customFormat="1" ht="19.5" customHeight="1"/>
    <row r="204" s="27" customFormat="1" ht="19.5" customHeight="1"/>
    <row r="205" s="27" customFormat="1" ht="19.5" customHeight="1"/>
    <row r="206" s="27" customFormat="1" ht="19.5" customHeight="1"/>
    <row r="207" s="27" customFormat="1" ht="19.5" customHeight="1"/>
    <row r="208" s="27" customFormat="1" ht="19.5" customHeight="1"/>
    <row r="209" s="27" customFormat="1" ht="19.5" customHeight="1"/>
    <row r="210" s="27" customFormat="1" ht="19.5" customHeight="1"/>
    <row r="211" s="27" customFormat="1" ht="19.5" customHeight="1"/>
    <row r="212" s="27" customFormat="1" ht="19.5" customHeight="1"/>
    <row r="213" s="27" customFormat="1" ht="19.5" customHeight="1"/>
    <row r="214" s="27" customFormat="1" ht="19.5" customHeight="1"/>
    <row r="215" s="27" customFormat="1" ht="19.5" customHeight="1"/>
    <row r="216" s="27" customFormat="1" ht="19.5" customHeight="1"/>
    <row r="217" s="27" customFormat="1" ht="19.5" customHeight="1"/>
    <row r="218" s="27" customFormat="1" ht="19.5" customHeight="1"/>
    <row r="219" s="27" customFormat="1" ht="19.5" customHeight="1"/>
    <row r="220" s="27" customFormat="1" ht="19.5" customHeight="1"/>
    <row r="221" s="27" customFormat="1" ht="19.5" customHeight="1"/>
    <row r="222" s="27" customFormat="1" ht="19.5" customHeight="1"/>
    <row r="223" s="27" customFormat="1" ht="19.5" customHeight="1"/>
    <row r="224" s="27" customFormat="1" ht="19.5" customHeight="1"/>
    <row r="225" s="27" customFormat="1" ht="19.5" customHeight="1"/>
    <row r="226" s="27" customFormat="1" ht="19.5" customHeight="1"/>
    <row r="227" s="27" customFormat="1" ht="19.5" customHeight="1"/>
    <row r="228" s="27" customFormat="1" ht="19.5" customHeight="1"/>
    <row r="229" s="27" customFormat="1" ht="19.5" customHeight="1"/>
    <row r="230" s="27" customFormat="1" ht="19.5" customHeight="1"/>
    <row r="231" s="27" customFormat="1" ht="19.5" customHeight="1"/>
    <row r="232" s="27" customFormat="1" ht="19.5" customHeight="1"/>
    <row r="233" s="27" customFormat="1" ht="19.5" customHeight="1"/>
    <row r="234" s="27" customFormat="1" ht="19.5" customHeight="1"/>
    <row r="235" s="27" customFormat="1" ht="19.5" customHeight="1"/>
    <row r="236" s="27" customFormat="1" ht="19.5" customHeight="1"/>
    <row r="237" s="27" customFormat="1" ht="19.5" customHeight="1"/>
    <row r="238" s="27" customFormat="1" ht="19.5" customHeight="1"/>
    <row r="239" s="27" customFormat="1" ht="19.5" customHeight="1"/>
    <row r="240" s="27" customFormat="1" ht="19.5" customHeight="1"/>
    <row r="241" s="27" customFormat="1" ht="19.5" customHeight="1"/>
    <row r="242" s="27" customFormat="1" ht="19.5" customHeight="1"/>
    <row r="243" s="27" customFormat="1" ht="19.5" customHeight="1"/>
    <row r="244" s="27" customFormat="1" ht="19.5" customHeight="1"/>
    <row r="245" s="27" customFormat="1" ht="19.5" customHeight="1"/>
    <row r="246" s="27" customFormat="1" ht="19.5" customHeight="1"/>
    <row r="247" s="27" customFormat="1" ht="19.5" customHeight="1"/>
    <row r="248" s="27" customFormat="1" ht="19.5" customHeight="1"/>
    <row r="249" s="27" customFormat="1" ht="19.5" customHeight="1"/>
    <row r="250" s="27" customFormat="1" ht="19.5" customHeight="1"/>
    <row r="251" s="27" customFormat="1" ht="19.5" customHeight="1"/>
    <row r="252" s="27" customFormat="1" ht="19.5" customHeight="1"/>
    <row r="253" s="27" customFormat="1" ht="19.5" customHeight="1"/>
    <row r="254" s="27" customFormat="1" ht="19.5" customHeight="1"/>
    <row r="255" s="27" customFormat="1" ht="19.5" customHeight="1"/>
    <row r="256" s="27" customFormat="1" ht="19.5" customHeight="1"/>
    <row r="257" s="27" customFormat="1" ht="19.5" customHeight="1"/>
    <row r="258" s="27"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C83C2BA7DBEE4B69A107586D812661CF</vt:lpwstr>
  </property>
</Properties>
</file>