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'一般公共预算支出表'!$A$1:$Q$12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<sst xmlns="http://schemas.openxmlformats.org/spreadsheetml/2006/main" count="586" uniqueCount="392">
  <si>
    <t>2020年度部门预算表格</t>
  </si>
  <si>
    <t>部门名称：夏邑县人民法院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</si>
  <si>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</si>
  <si>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</si>
  <si>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</si>
  <si>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</si>
  <si>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</si>
  <si>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</si>
  <si>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</si>
  <si>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</si>
  <si>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</si>
  <si>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</si>
  <si>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</si>
  <si>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</si>
  <si>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</si>
  <si>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</si>
  <si>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</si>
  <si>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</si>
  <si>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</si>
  <si>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</si>
  <si>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</si>
  <si>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</si>
  <si>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</si>
  <si>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</si>
  <si>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</si>
  <si>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</si>
  <si>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</si>
  <si>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</si>
  <si>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</si>
  <si>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</si>
  <si>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</si>
  <si>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</si>
  <si>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</si>
  <si>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</si>
  <si>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</si>
  <si>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</si>
  <si>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</si>
  <si>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</si>
  <si>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</si>
  <si>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</si>
  <si>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</si>
  <si>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</si>
  <si>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</si>
  <si>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</si>
  <si>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</si>
  <si>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</si>
  <si>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</si>
  <si>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</si>
  <si>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</si>
  <si>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</si>
  <si>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</si>
  <si>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</si>
  <si>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</si>
  <si>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</si>
  <si>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</si>
  <si>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</si>
  <si>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</si>
  <si>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</si>
  <si>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</si>
  <si>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</si>
  <si>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</si>
  <si>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</si>
  <si>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</si>
  <si>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</si>
  <si>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</si>
  <si>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</si>
  <si>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</si>
  <si>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</si>
  <si>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</si>
  <si>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</si>
  <si>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</si>
  <si>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</si>
  <si>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</si>
  <si>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</si>
  <si>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</si>
  <si>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</si>
  <si>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</si>
  <si>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</si>
  <si>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</si>
  <si>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</si>
  <si>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</si>
  <si>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</si>
  <si>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</si>
  <si>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</si>
  <si>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210</t>
  </si>
  <si>
    <t>11</t>
  </si>
  <si>
    <t>行政单位医疗</t>
  </si>
  <si>
    <t>208</t>
  </si>
  <si>
    <t>05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</si>
  <si>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</si>
  <si>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</si>
  <si>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</si>
  <si>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</si>
  <si>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</si>
  <si>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</si>
  <si>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</si>
  <si>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</si>
  <si>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</si>
  <si>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</si>
  <si>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</si>
  <si>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</si>
  <si>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</si>
  <si>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</si>
  <si>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</si>
  <si>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</si>
  <si>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</si>
  <si>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</si>
  <si>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</si>
  <si>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</si>
  <si>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</si>
  <si>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</si>
  <si>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</si>
  <si>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</si>
  <si>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</si>
  <si>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</si>
  <si>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</si>
  <si>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</si>
  <si>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</si>
  <si>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</si>
  <si>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</si>
  <si>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</si>
  <si>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</si>
  <si>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</si>
  <si>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</si>
  <si>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</si>
  <si>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</si>
  <si>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</si>
  <si>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</si>
  <si>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</si>
  <si>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</si>
  <si>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</si>
  <si>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</si>
  <si>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</si>
  <si>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</si>
  <si>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</si>
  <si>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</si>
  <si>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</si>
  <si>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</si>
  <si>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</si>
  <si>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</si>
  <si>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</si>
  <si>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</si>
  <si>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</si>
  <si>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</si>
  <si>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</si>
  <si>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</si>
  <si>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</si>
  <si>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</si>
  <si>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</si>
  <si>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</si>
  <si>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</si>
  <si>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</si>
  <si>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</si>
  <si>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</si>
  <si>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</si>
  <si>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</si>
  <si>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</si>
  <si>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</si>
  <si>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</si>
  <si>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</si>
  <si>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</si>
  <si>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</si>
  <si>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</si>
  <si>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</si>
  <si>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</si>
  <si>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</si>
  <si>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</si>
  <si>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</si>
  <si>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</si>
  <si>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</si>
  <si>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</si>
  <si>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</si>
  <si>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</si>
  <si>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</si>
  <si>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</si>
  <si>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</si>
  <si>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</si>
  <si>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</si>
  <si>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</si>
  <si>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</si>
  <si>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</si>
  <si>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</si>
  <si>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</si>
  <si>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</si>
  <si>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</si>
  <si>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</si>
  <si>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</si>
  <si>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</si>
  <si>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</si>
  <si>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</si>
  <si>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</si>
  <si>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</si>
  <si>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</si>
  <si>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</si>
  <si>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</si>
  <si>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</si>
  <si>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</si>
  <si>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</si>
  <si>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</si>
  <si>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</si>
  <si>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</si>
  <si>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</si>
  <si>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</si>
  <si>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</si>
  <si>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</si>
  <si>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</si>
  <si>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</si>
  <si>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</si>
  <si>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</si>
  <si>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</si>
  <si>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</si>
  <si>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</si>
  <si>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</si>
  <si>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</si>
  <si>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</si>
  <si>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</si>
  <si>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</si>
  <si>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</si>
  <si>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</si>
  <si>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</si>
  <si>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</si>
  <si>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</si>
  <si>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</si>
  <si>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</si>
  <si>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</si>
  <si>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</si>
  <si>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</si>
  <si>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</si>
  <si>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</si>
  <si>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</si>
  <si>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</si>
  <si>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</si>
  <si>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</si>
  <si>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</si>
  <si>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</si>
  <si>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</si>
  <si>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</si>
  <si>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</si>
  <si>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</si>
  <si>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</si>
  <si>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</si>
  <si>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</si>
  <si>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</si>
  <si>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</si>
  <si>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</si>
  <si>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</si>
  <si>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</si>
  <si>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</si>
  <si>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</si>
  <si>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</si>
  <si>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</si>
  <si>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</si>
  <si>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</si>
  <si>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</si>
  <si>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</si>
  <si>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</si>
  <si>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</si>
  <si>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</si>
  <si>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</si>
  <si>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</si>
  <si>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</si>
  <si>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</si>
  <si>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</si>
  <si>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</si>
  <si>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</si>
  <si>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</si>
  <si>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</si>
  <si>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</si>
  <si>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</si>
  <si>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</si>
  <si>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</si>
  <si>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</si>
  <si>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</si>
  <si>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</si>
  <si>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</si>
  <si>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</si>
  <si>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</si>
  <si>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</si>
  <si>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</si>
  <si>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</si>
  <si>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</si>
  <si>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</si>
  <si>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</si>
  <si>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</si>
  <si>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</si>
  <si>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</si>
  <si>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</si>
  <si>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</si>
  <si>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</si>
  <si>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</si>
  <si>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夏邑县人民法院</t>
  </si>
  <si>
    <t>编制人数</t>
  </si>
  <si>
    <t>实有人数</t>
  </si>
  <si>
    <t>联系人</t>
  </si>
  <si>
    <t>彭尚飞</t>
  </si>
  <si>
    <t>联系方式</t>
  </si>
  <si>
    <t>单位职能概述</t>
  </si>
  <si>
    <t>人民法院是国家的审判机关，依法独立行使审判权，主要职权是：
1、依法审判符合级别管辖和地域管辖的第一审刑事、民事、经济、行政案件。
2、依法受理符合级别管辖和地域管辖及委托的执行案件。
3、受理不服本院已发生法律效力的判决、裁定等各类申诉，并依法对其中确有错误的已发生法律效力的判决、裁定和调解进行再审。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</si>
  <si>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</si>
  <si>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</si>
  <si>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</si>
  <si>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</si>
  <si>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</si>
  <si>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</si>
  <si>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</si>
  <si>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</si>
  <si>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</si>
  <si>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</si>
  <si>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</si>
  <si>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>认真履行国家宪法和其他法律法规，通过审判各类刑事、民事、行政案件，严厉打击各类犯罪活动，保护人民群众合法权益和社会公共利益不受侵害，维护社会和谐稳定，促进经济社会发展，提升国家</t>
  </si>
  <si>
    <t>法治建设水平，努力让人民群众在每一起案件中感受到公平正义。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</si>
  <si>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</si>
  <si>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</si>
  <si>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</si>
  <si>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</si>
  <si>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</si>
  <si>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</si>
  <si>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</si>
  <si>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</si>
  <si>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 xml:space="preserve">指标1：智慧法院建设装备、设备数量；指标2：审结各类案件数；指标3：执行到位案件数；指标4：民事过路款、执行案款发放及时率
</t>
  </si>
  <si>
    <t>稳步增加、提高</t>
  </si>
  <si>
    <t>质量指标</t>
  </si>
  <si>
    <t>指标1：诉讼案件结案率；指标2：民事案件调解率；3：一审案件服判息诉率；4：政府采购执行率；5：三公经费的压缩率</t>
  </si>
  <si>
    <t>稳步提高</t>
  </si>
  <si>
    <t>成本指标</t>
  </si>
  <si>
    <t>指标1：缩减三公经费；指标2：控制各类开支</t>
  </si>
  <si>
    <t>有效</t>
  </si>
  <si>
    <t>效益指标</t>
  </si>
  <si>
    <t>社会效益</t>
  </si>
  <si>
    <t>提高办案效率，推进司法为民，公正审判，维护社会稳定</t>
  </si>
  <si>
    <t>效果显著</t>
  </si>
  <si>
    <t>经济效益</t>
  </si>
  <si>
    <t>保障市场稳定，市场经济稳定发展</t>
  </si>
  <si>
    <t>高效</t>
  </si>
  <si>
    <t>社会公众或服务对象满意度指标</t>
  </si>
  <si>
    <t>人民群众满意度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</si>
  <si>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</si>
  <si>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</si>
  <si>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</si>
  <si>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</si>
  <si>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</si>
  <si>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</si>
  <si>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</si>
  <si>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</si>
  <si>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</si>
  <si>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劳务派遣人员工资</t>
  </si>
  <si>
    <t>劳务派遣人员人数</t>
  </si>
  <si>
    <t>112人</t>
  </si>
  <si>
    <t>保障审判、执行业务正常运转，帮助社会增加部分就业</t>
  </si>
  <si>
    <t>聘用人员满意度</t>
  </si>
  <si>
    <r>
      <rPr>
        <sz val="11"/>
        <color indexed="8"/>
        <rFont val="SimSun"/>
        <family val="0"/>
      </rPr>
      <t>≧</t>
    </r>
    <r>
      <rPr>
        <sz val="11"/>
        <color indexed="8"/>
        <rFont val="宋体"/>
        <family val="0"/>
      </rPr>
      <t>95%</t>
    </r>
  </si>
  <si>
    <t>总成本</t>
  </si>
  <si>
    <t>450万</t>
  </si>
  <si>
    <t>减轻干警的工作压力</t>
  </si>
  <si>
    <t>工资发放及时性</t>
  </si>
  <si>
    <t>工资足额发放率</t>
  </si>
  <si>
    <t>办案经费、装备款</t>
  </si>
  <si>
    <t>案件办理合格率</t>
  </si>
  <si>
    <t>促进社会和谐稳定</t>
  </si>
  <si>
    <t>促进</t>
  </si>
  <si>
    <t>群众满意度</t>
  </si>
  <si>
    <t>审执结案件数量</t>
  </si>
  <si>
    <r>
      <rPr>
        <sz val="9"/>
        <color indexed="8"/>
        <rFont val="SimSun"/>
        <family val="0"/>
      </rPr>
      <t>≧</t>
    </r>
    <r>
      <rPr>
        <sz val="9"/>
        <color indexed="8"/>
        <rFont val="宋体"/>
        <family val="0"/>
      </rPr>
      <t>2000件</t>
    </r>
  </si>
  <si>
    <t>审判业务保障率</t>
  </si>
  <si>
    <t>机关干警使用设
备满意度</t>
  </si>
  <si>
    <t>案件办理及时性</t>
  </si>
  <si>
    <t>及时</t>
  </si>
  <si>
    <t>采购设备利用及时率</t>
  </si>
  <si>
    <t>采购设备交付及时率</t>
  </si>
  <si>
    <t>固定资产管理健全性</t>
  </si>
  <si>
    <t>健全</t>
  </si>
  <si>
    <t>采购设备验收合格率</t>
  </si>
  <si>
    <t>法院干警、法警精神文明奖、岗位津贴、加班补贴、办案津贴等津补贴</t>
  </si>
  <si>
    <t>补贴人数</t>
  </si>
  <si>
    <t>≧200人</t>
  </si>
  <si>
    <t>增加职工收入</t>
  </si>
  <si>
    <t>职工满意度</t>
  </si>
  <si>
    <t>补贴发放及时性</t>
  </si>
  <si>
    <t>保持工作团队稳定</t>
  </si>
  <si>
    <t>有效保持</t>
  </si>
  <si>
    <t>工作业务正常开展 保障率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</si>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</sst>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0;_琀"/>
    <numFmt numFmtId="179" formatCode="* #,##0.00;* \-#,##0.00;* &quot;-&quot;??;@"/>
    <numFmt numFmtId="180" formatCode="* #,##0;* \-#,##0;* &quot;-&quot;;@"/>
    <numFmt numFmtId="181" formatCode="_-&quot;$&quot;* #,##0_-;\-&quot;$&quot;* #,##0_-;_-&quot;$&quot;* &quot;-&quot;_-;_-@_-"/>
    <numFmt numFmtId="182" formatCode="_-* #,##0&quot;$&quot;_-;\-* #,##0&quot;$&quot;_-;_-* &quot;-&quot;&quot;$&quot;_-;_-@_-"/>
    <numFmt numFmtId="183" formatCode="yyyy&quot;年&quot;m&quot;月&quot;d&quot;日&quot;;@"/>
    <numFmt numFmtId="184" formatCode="_(&quot;$&quot;* #,##0.00_);_(&quot;$&quot;* \(#,##0.00\);_(&quot;$&quot;* &quot;-&quot;??_);_(@_)"/>
    <numFmt numFmtId="185" formatCode="#,##0;\-#,##0;&quot;-&quot;"/>
    <numFmt numFmtId="186" formatCode="#,##0;\(#,##0\)"/>
    <numFmt numFmtId="187" formatCode="\$#,##0.00;\(\$#,##0.00\)"/>
    <numFmt numFmtId="188" formatCode="\$#,##0;\(\$#,##0\)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5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9"/>
      <color indexed="8"/>
      <name val="SimSun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56"/>
      <name val="微软雅黑"/>
      <family val="2"/>
    </font>
    <font>
      <sz val="11"/>
      <color indexed="9"/>
      <name val="微软雅黑"/>
      <family val="2"/>
    </font>
    <font>
      <b/>
      <sz val="21"/>
      <name val="楷体_GB2312"/>
      <family val="0"/>
    </font>
    <font>
      <sz val="11"/>
      <color indexed="8"/>
      <name val="微软雅黑"/>
      <family val="2"/>
    </font>
    <font>
      <i/>
      <sz val="11"/>
      <color indexed="23"/>
      <name val="微软雅黑"/>
      <family val="2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b/>
      <sz val="15"/>
      <color indexed="56"/>
      <name val="微软雅黑"/>
      <family val="2"/>
    </font>
    <font>
      <sz val="12"/>
      <color indexed="16"/>
      <name val="宋体"/>
      <family val="0"/>
    </font>
    <font>
      <b/>
      <sz val="11"/>
      <color indexed="52"/>
      <name val="微软雅黑"/>
      <family val="2"/>
    </font>
    <font>
      <sz val="11"/>
      <color indexed="17"/>
      <name val="宋体"/>
      <family val="0"/>
    </font>
    <font>
      <sz val="11"/>
      <color indexed="10"/>
      <name val="微软雅黑"/>
      <family val="2"/>
    </font>
    <font>
      <sz val="12"/>
      <color indexed="9"/>
      <name val="宋体"/>
      <family val="0"/>
    </font>
    <font>
      <b/>
      <sz val="13"/>
      <color indexed="56"/>
      <name val="微软雅黑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0"/>
    </font>
    <font>
      <sz val="12"/>
      <name val="官帕眉"/>
      <family val="0"/>
    </font>
    <font>
      <sz val="12"/>
      <name val="Courier"/>
      <family val="3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11"/>
      <color theme="1"/>
      <name val="Calibri"/>
      <family val="0"/>
    </font>
    <font>
      <sz val="11"/>
      <color theme="1"/>
      <name val="SimSun"/>
      <family val="0"/>
    </font>
    <font>
      <sz val="9"/>
      <color rgb="FF000000"/>
      <name val="Simsun"/>
      <family val="0"/>
    </font>
    <font>
      <sz val="9"/>
      <color rgb="FF000000"/>
      <name val="SimSun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0" fillId="3" borderId="0" applyNumberFormat="0" applyBorder="0" applyAlignment="0" applyProtection="0"/>
    <xf numFmtId="0" fontId="38" fillId="2" borderId="1" applyNumberFormat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0" fillId="5" borderId="0" applyNumberFormat="0" applyBorder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8" fillId="7" borderId="0" applyNumberFormat="0" applyBorder="0" applyAlignment="0" applyProtection="0"/>
    <xf numFmtId="0" fontId="28" fillId="5" borderId="0" applyNumberFormat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0" borderId="0">
      <alignment vertical="center"/>
      <protection/>
    </xf>
    <xf numFmtId="0" fontId="28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9" fillId="0" borderId="0">
      <alignment horizontal="centerContinuous" vertical="center"/>
      <protection/>
    </xf>
    <xf numFmtId="0" fontId="36" fillId="10" borderId="0" applyNumberFormat="0" applyBorder="0" applyAlignment="0" applyProtection="0"/>
    <xf numFmtId="0" fontId="8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9" fillId="0" borderId="4" applyNumberFormat="0" applyFill="0" applyAlignment="0" applyProtection="0"/>
    <xf numFmtId="0" fontId="44" fillId="6" borderId="0" applyNumberFormat="0" applyBorder="0" applyAlignment="0" applyProtection="0"/>
    <xf numFmtId="0" fontId="28" fillId="12" borderId="0" applyNumberFormat="0" applyBorder="0" applyAlignment="0" applyProtection="0"/>
    <xf numFmtId="0" fontId="27" fillId="0" borderId="5" applyNumberFormat="0" applyFill="0" applyAlignment="0" applyProtection="0"/>
    <xf numFmtId="0" fontId="28" fillId="13" borderId="0" applyNumberFormat="0" applyBorder="0" applyAlignment="0" applyProtection="0"/>
    <xf numFmtId="0" fontId="44" fillId="6" borderId="0" applyNumberFormat="0" applyBorder="0" applyAlignment="0" applyProtection="0"/>
    <xf numFmtId="0" fontId="35" fillId="4" borderId="6" applyNumberFormat="0" applyAlignment="0" applyProtection="0"/>
    <xf numFmtId="0" fontId="8" fillId="14" borderId="0" applyNumberFormat="0" applyBorder="0" applyAlignment="0" applyProtection="0"/>
    <xf numFmtId="0" fontId="45" fillId="4" borderId="1" applyNumberFormat="0" applyAlignment="0" applyProtection="0"/>
    <xf numFmtId="0" fontId="39" fillId="7" borderId="7" applyNumberFormat="0" applyAlignment="0" applyProtection="0"/>
    <xf numFmtId="0" fontId="28" fillId="15" borderId="0" applyNumberFormat="0" applyBorder="0" applyAlignment="0" applyProtection="0"/>
    <xf numFmtId="181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4" fillId="0" borderId="8" applyNumberFormat="0" applyFill="0" applyAlignment="0" applyProtection="0"/>
    <xf numFmtId="0" fontId="41" fillId="0" borderId="9" applyNumberFormat="0" applyFill="0" applyAlignment="0" applyProtection="0"/>
    <xf numFmtId="0" fontId="8" fillId="16" borderId="0" applyNumberFormat="0" applyBorder="0" applyAlignment="0" applyProtection="0"/>
    <xf numFmtId="0" fontId="40" fillId="3" borderId="0" applyNumberFormat="0" applyBorder="0" applyAlignment="0" applyProtection="0"/>
    <xf numFmtId="0" fontId="33" fillId="14" borderId="0" applyNumberFormat="0" applyBorder="0" applyAlignment="0" applyProtection="0"/>
    <xf numFmtId="0" fontId="36" fillId="17" borderId="0" applyNumberFormat="0" applyBorder="0" applyAlignment="0" applyProtection="0"/>
    <xf numFmtId="0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28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178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0" fillId="20" borderId="0" applyNumberFormat="0" applyBorder="0" applyAlignment="0" applyProtection="0"/>
    <xf numFmtId="0" fontId="8" fillId="18" borderId="0" applyNumberFormat="0" applyBorder="0" applyAlignment="0" applyProtection="0"/>
    <xf numFmtId="0" fontId="30" fillId="20" borderId="0" applyNumberFormat="0" applyBorder="0" applyAlignment="0" applyProtection="0"/>
    <xf numFmtId="0" fontId="28" fillId="10" borderId="0" applyNumberFormat="0" applyBorder="0" applyAlignment="0" applyProtection="0"/>
    <xf numFmtId="0" fontId="8" fillId="2" borderId="0" applyNumberFormat="0" applyBorder="0" applyAlignment="0" applyProtection="0"/>
    <xf numFmtId="0" fontId="30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44" fillId="6" borderId="0" applyNumberFormat="0" applyBorder="0" applyAlignment="0" applyProtection="0"/>
    <xf numFmtId="0" fontId="28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4" borderId="0" applyNumberFormat="0" applyBorder="0" applyAlignment="0" applyProtection="0"/>
    <xf numFmtId="0" fontId="21" fillId="0" borderId="0">
      <alignment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9" borderId="0" applyNumberFormat="0" applyBorder="0" applyAlignment="0" applyProtection="0"/>
    <xf numFmtId="0" fontId="51" fillId="3" borderId="0" applyNumberFormat="0" applyBorder="0" applyAlignment="0" applyProtection="0"/>
    <xf numFmtId="0" fontId="48" fillId="25" borderId="0" applyNumberFormat="0" applyBorder="0" applyAlignment="0" applyProtection="0"/>
    <xf numFmtId="0" fontId="50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8" fillId="16" borderId="0" applyNumberFormat="0" applyBorder="0" applyAlignment="0" applyProtection="0"/>
    <xf numFmtId="0" fontId="48" fillId="26" borderId="0" applyNumberFormat="0" applyBorder="0" applyAlignment="0" applyProtection="0"/>
    <xf numFmtId="0" fontId="4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5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48" fillId="16" borderId="0" applyNumberFormat="0" applyBorder="0" applyAlignment="0" applyProtection="0"/>
    <xf numFmtId="0" fontId="48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44" fillId="6" borderId="0" applyNumberFormat="0" applyBorder="0" applyAlignment="0" applyProtection="0"/>
    <xf numFmtId="0" fontId="48" fillId="2" borderId="0" applyNumberFormat="0" applyBorder="0" applyAlignment="0" applyProtection="0"/>
    <xf numFmtId="185" fontId="55" fillId="0" borderId="0" applyFill="0" applyBorder="0" applyAlignment="0">
      <protection/>
    </xf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56" fillId="0" borderId="0">
      <alignment/>
      <protection/>
    </xf>
    <xf numFmtId="0" fontId="5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6" fillId="3" borderId="0" applyNumberFormat="0" applyBorder="0" applyAlignment="0" applyProtection="0"/>
    <xf numFmtId="0" fontId="53" fillId="27" borderId="0" applyNumberFormat="0" applyBorder="0" applyAlignment="0" applyProtection="0"/>
    <xf numFmtId="184" fontId="0" fillId="0" borderId="0" applyFont="0" applyFill="0" applyBorder="0" applyAlignment="0" applyProtection="0"/>
    <xf numFmtId="187" fontId="56" fillId="0" borderId="0">
      <alignment/>
      <protection/>
    </xf>
    <xf numFmtId="0" fontId="57" fillId="0" borderId="0" applyProtection="0">
      <alignment/>
    </xf>
    <xf numFmtId="183" fontId="0" fillId="0" borderId="0" applyFont="0" applyFill="0" applyBorder="0" applyAlignment="0" applyProtection="0"/>
    <xf numFmtId="188" fontId="56" fillId="0" borderId="0">
      <alignment/>
      <protection/>
    </xf>
    <xf numFmtId="2" fontId="57" fillId="0" borderId="0" applyProtection="0">
      <alignment/>
    </xf>
    <xf numFmtId="0" fontId="52" fillId="4" borderId="0" applyNumberFormat="0" applyBorder="0" applyAlignment="0" applyProtection="0"/>
    <xf numFmtId="0" fontId="54" fillId="0" borderId="10" applyNumberFormat="0" applyAlignment="0" applyProtection="0"/>
    <xf numFmtId="0" fontId="54" fillId="0" borderId="11">
      <alignment horizontal="left" vertical="center"/>
      <protection/>
    </xf>
    <xf numFmtId="0" fontId="58" fillId="0" borderId="0" applyProtection="0">
      <alignment/>
    </xf>
    <xf numFmtId="0" fontId="54" fillId="0" borderId="0" applyProtection="0">
      <alignment/>
    </xf>
    <xf numFmtId="0" fontId="52" fillId="22" borderId="12" applyNumberFormat="0" applyBorder="0" applyAlignment="0" applyProtection="0"/>
    <xf numFmtId="0" fontId="51" fillId="3" borderId="0" applyNumberFormat="0" applyBorder="0" applyAlignment="0" applyProtection="0"/>
    <xf numFmtId="37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10" fontId="0" fillId="0" borderId="0" applyFont="0" applyFill="0" applyBorder="0" applyAlignment="0" applyProtection="0"/>
    <xf numFmtId="1" fontId="21" fillId="0" borderId="0">
      <alignment/>
      <protection/>
    </xf>
    <xf numFmtId="0" fontId="23" fillId="0" borderId="0" applyNumberFormat="0" applyFill="0" applyBorder="0" applyAlignment="0" applyProtection="0"/>
    <xf numFmtId="0" fontId="57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50" fillId="6" borderId="0" applyNumberFormat="0" applyBorder="0" applyAlignment="0" applyProtection="0"/>
    <xf numFmtId="0" fontId="44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36" fillId="7" borderId="0" applyNumberFormat="0" applyBorder="0" applyAlignment="0" applyProtection="0"/>
    <xf numFmtId="0" fontId="44" fillId="6" borderId="0" applyNumberFormat="0" applyBorder="0" applyAlignment="0" applyProtection="0"/>
    <xf numFmtId="0" fontId="32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" fillId="0" borderId="0">
      <alignment/>
      <protection/>
    </xf>
    <xf numFmtId="0" fontId="44" fillId="6" borderId="0" applyNumberFormat="0" applyBorder="0" applyAlignment="0" applyProtection="0"/>
    <xf numFmtId="40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32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2" fillId="6" borderId="0" applyNumberFormat="0" applyBorder="0" applyAlignment="0" applyProtection="0"/>
    <xf numFmtId="0" fontId="50" fillId="6" borderId="0" applyNumberFormat="0" applyBorder="0" applyAlignment="0" applyProtection="0"/>
    <xf numFmtId="182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4" fillId="6" borderId="0" applyNumberFormat="0" applyBorder="0" applyAlignment="0" applyProtection="0"/>
    <xf numFmtId="0" fontId="4" fillId="0" borderId="0">
      <alignment vertical="center"/>
      <protection/>
    </xf>
    <xf numFmtId="0" fontId="50" fillId="6" borderId="0" applyNumberFormat="0" applyBorder="0" applyAlignment="0" applyProtection="0"/>
    <xf numFmtId="0" fontId="44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1" fillId="0" borderId="0">
      <alignment/>
      <protection/>
    </xf>
    <xf numFmtId="189" fontId="1" fillId="0" borderId="12">
      <alignment vertical="center"/>
      <protection locked="0"/>
    </xf>
    <xf numFmtId="0" fontId="1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4" fillId="0" borderId="0">
      <alignment vertical="center"/>
      <protection/>
    </xf>
    <xf numFmtId="0" fontId="5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40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1" fillId="3" borderId="0" applyNumberFormat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>
      <alignment/>
      <protection/>
    </xf>
    <xf numFmtId="0" fontId="53" fillId="29" borderId="0" applyNumberFormat="0" applyBorder="0" applyAlignment="0" applyProtection="0"/>
    <xf numFmtId="1" fontId="1" fillId="0" borderId="12">
      <alignment vertical="center"/>
      <protection locked="0"/>
    </xf>
    <xf numFmtId="0" fontId="67" fillId="0" borderId="0">
      <alignment/>
      <protection/>
    </xf>
    <xf numFmtId="0" fontId="0" fillId="0" borderId="0" applyFont="0" applyFill="0" applyBorder="0" applyAlignment="0" applyProtection="0"/>
    <xf numFmtId="0" fontId="21" fillId="0" borderId="0">
      <alignment/>
      <protection/>
    </xf>
    <xf numFmtId="0" fontId="36" fillId="23" borderId="0" applyNumberFormat="0" applyBorder="0" applyAlignment="0" applyProtection="0"/>
    <xf numFmtId="0" fontId="36" fillId="19" borderId="0" applyNumberFormat="0" applyBorder="0" applyAlignment="0" applyProtection="0"/>
    <xf numFmtId="38" fontId="0" fillId="0" borderId="0" applyFont="0" applyFill="0" applyBorder="0" applyAlignment="0" applyProtection="0"/>
    <xf numFmtId="0" fontId="65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</cellStyleXfs>
  <cellXfs count="244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30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0" borderId="12" xfId="0" applyFont="1" applyFill="1" applyBorder="1" applyAlignment="1">
      <alignment vertical="center" wrapText="1"/>
    </xf>
    <xf numFmtId="0" fontId="70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193" fontId="73" fillId="0" borderId="12" xfId="0" applyNumberFormat="1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horizontal="center" vertical="center" wrapText="1"/>
    </xf>
    <xf numFmtId="9" fontId="74" fillId="0" borderId="12" xfId="0" applyNumberFormat="1" applyFont="1" applyFill="1" applyBorder="1" applyAlignment="1">
      <alignment vertical="center"/>
    </xf>
    <xf numFmtId="0" fontId="74" fillId="0" borderId="12" xfId="0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10" fillId="31" borderId="12" xfId="243" applyFont="1" applyFill="1" applyBorder="1" applyAlignment="1">
      <alignment horizontal="center" vertical="center" wrapText="1"/>
      <protection/>
    </xf>
    <xf numFmtId="0" fontId="76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vertical="center"/>
    </xf>
    <xf numFmtId="9" fontId="74" fillId="0" borderId="12" xfId="0" applyNumberFormat="1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vertical="center" wrapText="1"/>
    </xf>
    <xf numFmtId="9" fontId="73" fillId="0" borderId="12" xfId="0" applyNumberFormat="1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/>
    </xf>
    <xf numFmtId="9" fontId="76" fillId="0" borderId="12" xfId="0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left" vertical="center" wrapText="1" indent="2"/>
    </xf>
    <xf numFmtId="193" fontId="73" fillId="0" borderId="14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left" vertical="center" wrapText="1" indent="1"/>
    </xf>
    <xf numFmtId="9" fontId="75" fillId="0" borderId="12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vertical="top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left" vertical="center" wrapText="1"/>
    </xf>
    <xf numFmtId="9" fontId="68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9" fillId="16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5" applyNumberFormat="1">
      <alignment/>
      <protection/>
    </xf>
    <xf numFmtId="196" fontId="0" fillId="0" borderId="0" xfId="195" applyNumberFormat="1" applyFill="1" applyAlignment="1">
      <alignment horizontal="center" vertical="center"/>
      <protection/>
    </xf>
    <xf numFmtId="196" fontId="0" fillId="0" borderId="0" xfId="195" applyNumberFormat="1" applyFill="1">
      <alignment/>
      <protection/>
    </xf>
    <xf numFmtId="196" fontId="1" fillId="0" borderId="0" xfId="195" applyNumberFormat="1" applyFont="1" applyFill="1" applyAlignment="1" applyProtection="1">
      <alignment horizontal="right"/>
      <protection/>
    </xf>
    <xf numFmtId="196" fontId="21" fillId="0" borderId="0" xfId="195" applyNumberFormat="1" applyFont="1" applyFill="1" applyAlignment="1" applyProtection="1">
      <alignment horizontal="right"/>
      <protection/>
    </xf>
    <xf numFmtId="196" fontId="0" fillId="0" borderId="0" xfId="195" applyNumberFormat="1" applyAlignment="1">
      <alignment horizontal="center" vertical="center"/>
      <protection/>
    </xf>
    <xf numFmtId="196" fontId="22" fillId="0" borderId="0" xfId="195" applyNumberFormat="1" applyFont="1" applyFill="1" applyAlignment="1" applyProtection="1">
      <alignment horizontal="center" vertical="center"/>
      <protection/>
    </xf>
    <xf numFmtId="196" fontId="19" fillId="0" borderId="22" xfId="195" applyNumberFormat="1" applyFont="1" applyFill="1" applyBorder="1" applyAlignment="1" applyProtection="1">
      <alignment horizontal="centerContinuous" vertical="center"/>
      <protection/>
    </xf>
    <xf numFmtId="196" fontId="19" fillId="0" borderId="11" xfId="195" applyNumberFormat="1" applyFont="1" applyFill="1" applyBorder="1" applyAlignment="1" applyProtection="1">
      <alignment horizontal="centerContinuous" vertical="center"/>
      <protection/>
    </xf>
    <xf numFmtId="196" fontId="19" fillId="0" borderId="23" xfId="195" applyNumberFormat="1" applyFont="1" applyFill="1" applyBorder="1" applyAlignment="1" applyProtection="1">
      <alignment horizontal="centerContinuous" vertical="center"/>
      <protection/>
    </xf>
    <xf numFmtId="196" fontId="19" fillId="0" borderId="22" xfId="195" applyNumberFormat="1" applyFont="1" applyFill="1" applyBorder="1" applyAlignment="1" applyProtection="1">
      <alignment horizontal="center" vertical="center" wrapText="1"/>
      <protection/>
    </xf>
    <xf numFmtId="196" fontId="19" fillId="0" borderId="12" xfId="195" applyNumberFormat="1" applyFont="1" applyFill="1" applyBorder="1" applyAlignment="1" applyProtection="1">
      <alignment horizontal="center" vertical="center"/>
      <protection/>
    </xf>
    <xf numFmtId="196" fontId="23" fillId="0" borderId="22" xfId="195" applyNumberFormat="1" applyFont="1" applyBorder="1" applyAlignment="1">
      <alignment horizontal="center" vertical="center"/>
      <protection/>
    </xf>
    <xf numFmtId="196" fontId="23" fillId="0" borderId="11" xfId="195" applyNumberFormat="1" applyFont="1" applyBorder="1" applyAlignment="1">
      <alignment horizontal="center" vertical="center"/>
      <protection/>
    </xf>
    <xf numFmtId="196" fontId="19" fillId="0" borderId="24" xfId="195" applyNumberFormat="1" applyFont="1" applyFill="1" applyBorder="1" applyAlignment="1" applyProtection="1">
      <alignment horizontal="center" vertical="center" wrapText="1"/>
      <protection/>
    </xf>
    <xf numFmtId="196" fontId="19" fillId="0" borderId="12" xfId="195" applyNumberFormat="1" applyFont="1" applyFill="1" applyBorder="1" applyAlignment="1" applyProtection="1">
      <alignment horizontal="center" vertical="center" wrapText="1"/>
      <protection/>
    </xf>
    <xf numFmtId="196" fontId="19" fillId="0" borderId="11" xfId="195" applyNumberFormat="1" applyFont="1" applyFill="1" applyBorder="1" applyAlignment="1" applyProtection="1">
      <alignment horizontal="center" vertical="center" wrapText="1"/>
      <protection/>
    </xf>
    <xf numFmtId="196" fontId="4" fillId="0" borderId="26" xfId="195" applyNumberFormat="1" applyFont="1" applyBorder="1" applyAlignment="1">
      <alignment horizontal="center" vertical="center"/>
      <protection/>
    </xf>
    <xf numFmtId="196" fontId="4" fillId="0" borderId="12" xfId="195" applyNumberFormat="1" applyFont="1" applyBorder="1" applyAlignment="1">
      <alignment horizontal="center" vertical="center"/>
      <protection/>
    </xf>
    <xf numFmtId="196" fontId="4" fillId="0" borderId="27" xfId="195" applyNumberFormat="1" applyFont="1" applyFill="1" applyBorder="1" applyAlignment="1">
      <alignment horizontal="center" vertical="center"/>
      <protection/>
    </xf>
    <xf numFmtId="49" fontId="0" fillId="0" borderId="22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6" fontId="4" fillId="0" borderId="12" xfId="195" applyNumberFormat="1" applyFont="1" applyFill="1" applyBorder="1" applyAlignment="1" applyProtection="1">
      <alignment horizontal="center" vertical="center" wrapText="1"/>
      <protection/>
    </xf>
    <xf numFmtId="0" fontId="80" fillId="0" borderId="12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vertical="center"/>
    </xf>
    <xf numFmtId="196" fontId="0" fillId="0" borderId="0" xfId="195" applyNumberFormat="1" applyAlignment="1">
      <alignment horizontal="right" vertical="center"/>
      <protection/>
    </xf>
    <xf numFmtId="196" fontId="23" fillId="0" borderId="11" xfId="195" applyNumberFormat="1" applyFont="1" applyBorder="1" applyAlignment="1">
      <alignment horizontal="center" vertical="center"/>
      <protection/>
    </xf>
    <xf numFmtId="196" fontId="23" fillId="0" borderId="23" xfId="195" applyNumberFormat="1" applyFont="1" applyBorder="1" applyAlignment="1">
      <alignment horizontal="center" vertical="center"/>
      <protection/>
    </xf>
    <xf numFmtId="196" fontId="19" fillId="0" borderId="12" xfId="195" applyNumberFormat="1" applyFont="1" applyFill="1" applyBorder="1" applyAlignment="1" applyProtection="1">
      <alignment horizontal="center" vertical="center" wrapText="1"/>
      <protection/>
    </xf>
    <xf numFmtId="196" fontId="4" fillId="0" borderId="0" xfId="195" applyNumberFormat="1" applyFont="1" applyFill="1" applyBorder="1" applyAlignment="1" applyProtection="1">
      <alignment horizontal="center" vertical="center" wrapText="1"/>
      <protection/>
    </xf>
    <xf numFmtId="196" fontId="1" fillId="0" borderId="0" xfId="195" applyNumberFormat="1" applyFont="1">
      <alignment/>
      <protection/>
    </xf>
    <xf numFmtId="196" fontId="1" fillId="0" borderId="0" xfId="195" applyNumberFormat="1" applyFont="1" applyFill="1" applyAlignment="1">
      <alignment horizontal="center" vertical="center"/>
      <protection/>
    </xf>
    <xf numFmtId="196" fontId="19" fillId="0" borderId="22" xfId="195" applyNumberFormat="1" applyFont="1" applyBorder="1" applyAlignment="1">
      <alignment horizontal="center" vertical="center"/>
      <protection/>
    </xf>
    <xf numFmtId="196" fontId="19" fillId="0" borderId="11" xfId="195" applyNumberFormat="1" applyFont="1" applyBorder="1" applyAlignment="1">
      <alignment horizontal="center" vertical="center"/>
      <protection/>
    </xf>
    <xf numFmtId="196" fontId="1" fillId="0" borderId="26" xfId="195" applyNumberFormat="1" applyFont="1" applyBorder="1" applyAlignment="1">
      <alignment horizontal="center" vertical="center"/>
      <protection/>
    </xf>
    <xf numFmtId="196" fontId="1" fillId="0" borderId="12" xfId="195" applyNumberFormat="1" applyFont="1" applyBorder="1" applyAlignment="1">
      <alignment horizontal="center" vertical="center"/>
      <protection/>
    </xf>
    <xf numFmtId="196" fontId="1" fillId="0" borderId="27" xfId="195" applyNumberFormat="1" applyFont="1" applyFill="1" applyBorder="1" applyAlignment="1">
      <alignment horizontal="center" vertical="center"/>
      <protection/>
    </xf>
    <xf numFmtId="49" fontId="1" fillId="0" borderId="22" xfId="195" applyNumberFormat="1" applyFont="1" applyFill="1" applyBorder="1" applyAlignment="1" applyProtection="1">
      <alignment horizontal="center" vertical="center" wrapText="1"/>
      <protection/>
    </xf>
    <xf numFmtId="49" fontId="1" fillId="0" borderId="12" xfId="195" applyNumberFormat="1" applyFont="1" applyFill="1" applyBorder="1" applyAlignment="1" applyProtection="1">
      <alignment horizontal="center" vertical="center" wrapText="1"/>
      <protection/>
    </xf>
    <xf numFmtId="49" fontId="1" fillId="0" borderId="11" xfId="195" applyNumberFormat="1" applyFont="1" applyFill="1" applyBorder="1" applyAlignment="1" applyProtection="1">
      <alignment horizontal="left" vertical="center"/>
      <protection/>
    </xf>
    <xf numFmtId="196" fontId="1" fillId="0" borderId="12" xfId="195" applyNumberFormat="1" applyFont="1" applyFill="1" applyBorder="1" applyAlignment="1" applyProtection="1">
      <alignment horizontal="center" vertical="center" wrapText="1"/>
      <protection/>
    </xf>
    <xf numFmtId="0" fontId="74" fillId="0" borderId="12" xfId="0" applyFont="1" applyFill="1" applyBorder="1" applyAlignment="1">
      <alignment vertical="center"/>
    </xf>
    <xf numFmtId="196" fontId="19" fillId="0" borderId="11" xfId="195" applyNumberFormat="1" applyFont="1" applyBorder="1" applyAlignment="1">
      <alignment horizontal="center" vertical="center"/>
      <protection/>
    </xf>
    <xf numFmtId="196" fontId="19" fillId="0" borderId="23" xfId="195" applyNumberFormat="1" applyFont="1" applyBorder="1" applyAlignment="1">
      <alignment horizontal="center" vertical="center"/>
      <protection/>
    </xf>
    <xf numFmtId="196" fontId="19" fillId="0" borderId="28" xfId="195" applyNumberFormat="1" applyFont="1" applyFill="1" applyBorder="1" applyAlignment="1" applyProtection="1">
      <alignment horizontal="center" vertical="center" wrapText="1"/>
      <protection/>
    </xf>
    <xf numFmtId="196" fontId="19" fillId="0" borderId="25" xfId="195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10" fillId="0" borderId="0" xfId="194" applyNumberFormat="1" applyFont="1" applyFill="1" applyAlignment="1" applyProtection="1">
      <alignment horizontal="right" vertical="center"/>
      <protection/>
    </xf>
    <xf numFmtId="196" fontId="4" fillId="0" borderId="0" xfId="197" applyNumberFormat="1">
      <alignment vertical="center"/>
      <protection/>
    </xf>
    <xf numFmtId="196" fontId="20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10" fillId="0" borderId="0" xfId="194" applyNumberFormat="1" applyFont="1" applyFill="1" applyAlignment="1" applyProtection="1">
      <alignment vertical="center"/>
      <protection/>
    </xf>
    <xf numFmtId="196" fontId="24" fillId="0" borderId="22" xfId="194" applyNumberFormat="1" applyFont="1" applyFill="1" applyBorder="1" applyAlignment="1" applyProtection="1">
      <alignment horizontal="center" vertical="center"/>
      <protection/>
    </xf>
    <xf numFmtId="196" fontId="23" fillId="0" borderId="12" xfId="194" applyNumberFormat="1" applyFont="1" applyFill="1" applyBorder="1" applyAlignment="1" applyProtection="1">
      <alignment horizontal="center" vertical="center"/>
      <protection/>
    </xf>
    <xf numFmtId="196" fontId="24" fillId="0" borderId="29" xfId="194" applyNumberFormat="1" applyFont="1" applyFill="1" applyBorder="1" applyAlignment="1" applyProtection="1">
      <alignment horizontal="center" vertical="center"/>
      <protection/>
    </xf>
    <xf numFmtId="196" fontId="0" fillId="0" borderId="22" xfId="194" applyNumberFormat="1" applyFill="1" applyBorder="1" applyAlignment="1">
      <alignment vertical="center"/>
      <protection/>
    </xf>
    <xf numFmtId="196" fontId="10" fillId="0" borderId="26" xfId="194" applyNumberFormat="1" applyFont="1" applyFill="1" applyBorder="1" applyAlignment="1" applyProtection="1">
      <alignment horizontal="right" vertical="center" wrapText="1"/>
      <protection/>
    </xf>
    <xf numFmtId="196" fontId="1" fillId="0" borderId="25" xfId="194" applyNumberFormat="1" applyFont="1" applyFill="1" applyBorder="1" applyAlignment="1">
      <alignment horizontal="left" vertical="center"/>
      <protection/>
    </xf>
    <xf numFmtId="196" fontId="4" fillId="0" borderId="0" xfId="197" applyNumberFormat="1" applyFill="1">
      <alignment vertical="center"/>
      <protection/>
    </xf>
    <xf numFmtId="196" fontId="10" fillId="0" borderId="11" xfId="194" applyNumberFormat="1" applyFont="1" applyFill="1" applyBorder="1" applyAlignment="1">
      <alignment horizontal="left" vertical="center"/>
      <protection/>
    </xf>
    <xf numFmtId="196" fontId="10" fillId="0" borderId="11" xfId="194" applyNumberFormat="1" applyFont="1" applyFill="1" applyBorder="1" applyAlignment="1" applyProtection="1">
      <alignment vertical="center"/>
      <protection/>
    </xf>
    <xf numFmtId="196" fontId="10" fillId="0" borderId="11" xfId="194" applyNumberFormat="1" applyFont="1" applyFill="1" applyBorder="1" applyAlignment="1" applyProtection="1">
      <alignment horizontal="left" vertical="center"/>
      <protection/>
    </xf>
    <xf numFmtId="196" fontId="10" fillId="0" borderId="30" xfId="194" applyNumberFormat="1" applyFont="1" applyFill="1" applyBorder="1" applyAlignment="1" applyProtection="1">
      <alignment horizontal="left" vertical="center"/>
      <protection/>
    </xf>
    <xf numFmtId="196" fontId="10" fillId="0" borderId="22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10" fillId="0" borderId="12" xfId="194" applyNumberFormat="1" applyFont="1" applyFill="1" applyBorder="1" applyAlignment="1" applyProtection="1">
      <alignment horizontal="right" vertical="center" wrapText="1"/>
      <protection/>
    </xf>
    <xf numFmtId="196" fontId="10" fillId="0" borderId="12" xfId="194" applyNumberFormat="1" applyFont="1" applyFill="1" applyBorder="1" applyAlignment="1" applyProtection="1">
      <alignment horizontal="left" vertical="center"/>
      <protection/>
    </xf>
    <xf numFmtId="196" fontId="10" fillId="0" borderId="12" xfId="194" applyNumberFormat="1" applyFont="1" applyFill="1" applyBorder="1" applyAlignment="1" applyProtection="1">
      <alignment vertical="center"/>
      <protection/>
    </xf>
    <xf numFmtId="196" fontId="10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10" fillId="0" borderId="12" xfId="194" applyNumberFormat="1" applyFont="1" applyFill="1" applyBorder="1" applyAlignment="1" applyProtection="1">
      <alignment horizontal="center" vertical="center"/>
      <protection/>
    </xf>
    <xf numFmtId="196" fontId="10" fillId="0" borderId="12" xfId="194" applyNumberFormat="1" applyFont="1" applyFill="1" applyBorder="1" applyAlignment="1">
      <alignment horizontal="center" vertical="center"/>
      <protection/>
    </xf>
    <xf numFmtId="196" fontId="19" fillId="0" borderId="28" xfId="195" applyNumberFormat="1" applyFont="1" applyFill="1" applyBorder="1" applyAlignment="1" applyProtection="1">
      <alignment vertical="center" wrapText="1"/>
      <protection/>
    </xf>
    <xf numFmtId="196" fontId="4" fillId="0" borderId="31" xfId="195" applyNumberFormat="1" applyFont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20" fillId="0" borderId="0" xfId="242" applyNumberFormat="1" applyFont="1" applyFill="1" applyAlignment="1" applyProtection="1">
      <alignment horizontal="center" vertical="center"/>
      <protection/>
    </xf>
    <xf numFmtId="197" fontId="0" fillId="0" borderId="25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4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197" fontId="4" fillId="0" borderId="26" xfId="242" applyNumberFormat="1" applyFont="1" applyFill="1" applyBorder="1" applyAlignment="1" applyProtection="1">
      <alignment horizontal="center" vertical="center"/>
      <protection/>
    </xf>
    <xf numFmtId="198" fontId="4" fillId="0" borderId="26" xfId="242" applyNumberFormat="1" applyFont="1" applyFill="1" applyBorder="1" applyAlignment="1" applyProtection="1">
      <alignment horizontal="center" vertical="center"/>
      <protection/>
    </xf>
    <xf numFmtId="0" fontId="4" fillId="0" borderId="26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10" fillId="22" borderId="0" xfId="241" applyNumberFormat="1" applyFont="1" applyFill="1" applyAlignment="1" applyProtection="1">
      <alignment horizontal="right" vertical="center" wrapText="1"/>
      <protection/>
    </xf>
    <xf numFmtId="199" fontId="10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20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4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6" xfId="194" applyNumberFormat="1" applyFont="1" applyFill="1" applyBorder="1" applyAlignment="1" applyProtection="1">
      <alignment horizontal="centerContinuous" vertical="center"/>
      <protection/>
    </xf>
    <xf numFmtId="202" fontId="24" fillId="0" borderId="22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26" xfId="194" applyNumberFormat="1" applyFont="1" applyFill="1" applyBorder="1" applyAlignment="1" applyProtection="1">
      <alignment horizontal="center" vertical="center" wrapText="1"/>
      <protection/>
    </xf>
    <xf numFmtId="202" fontId="23" fillId="0" borderId="12" xfId="194" applyNumberFormat="1" applyFont="1" applyFill="1" applyBorder="1" applyAlignment="1" applyProtection="1">
      <alignment horizontal="center" vertical="center" wrapText="1"/>
      <protection/>
    </xf>
    <xf numFmtId="202" fontId="24" fillId="0" borderId="32" xfId="194" applyNumberFormat="1" applyFont="1" applyFill="1" applyBorder="1" applyAlignment="1" applyProtection="1">
      <alignment horizontal="centerContinuous" vertical="center"/>
      <protection/>
    </xf>
    <xf numFmtId="202" fontId="24" fillId="0" borderId="31" xfId="194" applyNumberFormat="1" applyFont="1" applyFill="1" applyBorder="1" applyAlignment="1" applyProtection="1">
      <alignment horizontal="centerContinuous" vertical="center"/>
      <protection/>
    </xf>
    <xf numFmtId="202" fontId="24" fillId="0" borderId="29" xfId="194" applyNumberFormat="1" applyFont="1" applyFill="1" applyBorder="1" applyAlignment="1" applyProtection="1">
      <alignment horizontal="center" vertical="center"/>
      <protection/>
    </xf>
    <xf numFmtId="202" fontId="23" fillId="0" borderId="24" xfId="194" applyNumberFormat="1" applyFont="1" applyFill="1" applyBorder="1" applyAlignment="1" applyProtection="1">
      <alignment horizontal="center" vertical="center" wrapText="1"/>
      <protection/>
    </xf>
    <xf numFmtId="202" fontId="24" fillId="0" borderId="30" xfId="194" applyNumberFormat="1" applyFont="1" applyFill="1" applyBorder="1" applyAlignment="1" applyProtection="1">
      <alignment horizontal="center" vertical="center" wrapText="1"/>
      <protection/>
    </xf>
    <xf numFmtId="202" fontId="24" fillId="0" borderId="29" xfId="194" applyNumberFormat="1" applyFont="1" applyFill="1" applyBorder="1" applyAlignment="1">
      <alignment horizontal="center" vertical="center"/>
      <protection/>
    </xf>
    <xf numFmtId="202" fontId="0" fillId="0" borderId="22" xfId="194" applyNumberFormat="1" applyFill="1" applyBorder="1" applyAlignment="1">
      <alignment vertical="center"/>
      <protection/>
    </xf>
    <xf numFmtId="202" fontId="10" fillId="0" borderId="26" xfId="194" applyNumberFormat="1" applyFont="1" applyFill="1" applyBorder="1" applyAlignment="1" applyProtection="1">
      <alignment horizontal="right" vertical="center" wrapText="1"/>
      <protection/>
    </xf>
    <xf numFmtId="202" fontId="1" fillId="0" borderId="25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26" xfId="194" applyNumberFormat="1" applyFont="1" applyFill="1" applyBorder="1" applyAlignment="1" applyProtection="1">
      <alignment horizontal="right" vertical="center"/>
      <protection/>
    </xf>
    <xf numFmtId="202" fontId="10" fillId="0" borderId="30" xfId="194" applyNumberFormat="1" applyFont="1" applyFill="1" applyBorder="1" applyAlignment="1" applyProtection="1">
      <alignment horizontal="left" vertical="center"/>
      <protection/>
    </xf>
    <xf numFmtId="202" fontId="10" fillId="0" borderId="22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6" xfId="194" applyNumberFormat="1" applyFont="1" applyFill="1" applyBorder="1" applyAlignment="1">
      <alignment horizontal="center" vertical="center" wrapText="1"/>
      <protection/>
    </xf>
    <xf numFmtId="202" fontId="24" fillId="0" borderId="29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4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4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center" vertical="center"/>
    </xf>
  </cellXfs>
  <cellStyles count="23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  <cellStyle name="常规 15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40" customWidth="1"/>
    <col min="2" max="2" width="73" style="240" customWidth="1"/>
    <col min="3" max="16384" width="10" style="240" customWidth="1"/>
  </cols>
  <sheetData>
    <row r="3" s="240" customFormat="1" ht="25.5" customHeight="1">
      <c r="B3" s="241" t="s">
        <v>0</v>
      </c>
    </row>
    <row r="4" s="240" customFormat="1" ht="43.5" customHeight="1">
      <c r="B4" s="242" t="s">
        <v>1</v>
      </c>
    </row>
    <row r="5" s="240" customFormat="1" ht="36" customHeight="1">
      <c r="B5" s="243" t="s">
        <v>2</v>
      </c>
    </row>
    <row r="6" s="240" customFormat="1" ht="31.5" customHeight="1">
      <c r="B6" s="240" t="s">
        <v>3</v>
      </c>
    </row>
    <row r="7" s="240" customFormat="1" ht="31.5" customHeight="1">
      <c r="B7" s="240" t="s">
        <v>4</v>
      </c>
    </row>
    <row r="8" s="240" customFormat="1" ht="31.5" customHeight="1">
      <c r="B8" s="240" t="s">
        <v>5</v>
      </c>
    </row>
    <row r="9" s="240" customFormat="1" ht="31.5" customHeight="1">
      <c r="B9" s="240" t="s">
        <v>6</v>
      </c>
    </row>
    <row r="10" s="240" customFormat="1" ht="31.5" customHeight="1">
      <c r="B10" s="240" t="s">
        <v>7</v>
      </c>
    </row>
    <row r="11" s="240" customFormat="1" ht="31.5" customHeight="1">
      <c r="B11" s="240" t="s">
        <v>8</v>
      </c>
    </row>
    <row r="12" s="240" customFormat="1" ht="31.5" customHeight="1">
      <c r="B12" s="240" t="s">
        <v>9</v>
      </c>
    </row>
    <row r="13" s="240" customFormat="1" ht="31.5" customHeight="1">
      <c r="B13" s="240" t="s">
        <v>10</v>
      </c>
    </row>
    <row r="14" s="240" customFormat="1" ht="31.5" customHeight="1">
      <c r="B14" s="240" t="s">
        <v>11</v>
      </c>
    </row>
    <row r="15" s="240" customFormat="1" ht="31.5" customHeight="1">
      <c r="B15" s="240" t="s">
        <v>12</v>
      </c>
    </row>
    <row r="16" s="240" customFormat="1" ht="31.5" customHeight="1">
      <c r="B16" s="240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M21" sqref="A21:IV25"/>
    </sheetView>
  </sheetViews>
  <sheetFormatPr defaultColWidth="12" defaultRowHeight="24" customHeight="1"/>
  <cols>
    <col min="1" max="1" width="9.5" style="40" customWidth="1"/>
    <col min="2" max="2" width="9.33203125" style="40" customWidth="1"/>
    <col min="3" max="4" width="8.33203125" style="40" customWidth="1"/>
    <col min="5" max="5" width="9.16015625" style="40" customWidth="1"/>
    <col min="6" max="6" width="9.5" style="40" customWidth="1"/>
    <col min="7" max="7" width="8.33203125" style="40" customWidth="1"/>
    <col min="8" max="9" width="10.16015625" style="40" customWidth="1"/>
    <col min="10" max="10" width="11.5" style="40" customWidth="1"/>
    <col min="11" max="11" width="14.66015625" style="40" customWidth="1"/>
    <col min="12" max="12" width="23.66015625" style="40" customWidth="1"/>
    <col min="13" max="16384" width="12" style="40" customWidth="1"/>
  </cols>
  <sheetData>
    <row r="1" spans="1:12" s="40" customFormat="1" ht="39" customHeight="1">
      <c r="A1" s="41" t="s">
        <v>285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40" customFormat="1" ht="19.5" customHeight="1">
      <c r="A2" s="42" t="s">
        <v>286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40" customFormat="1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55" t="s">
        <v>287</v>
      </c>
      <c r="L3" s="55"/>
    </row>
    <row r="4" spans="1:12" s="40" customFormat="1" ht="30" customHeight="1">
      <c r="A4" s="44" t="s">
        <v>288</v>
      </c>
      <c r="B4" s="44" t="s">
        <v>289</v>
      </c>
      <c r="C4" s="44"/>
      <c r="D4" s="44" t="s">
        <v>290</v>
      </c>
      <c r="E4" s="44"/>
      <c r="F4" s="44"/>
      <c r="G4" s="44"/>
      <c r="H4" s="44"/>
      <c r="I4" s="44"/>
      <c r="J4" s="44"/>
      <c r="K4" s="44"/>
      <c r="L4" s="44"/>
    </row>
    <row r="5" spans="1:12" s="40" customFormat="1" ht="30" customHeight="1">
      <c r="A5" s="44"/>
      <c r="B5" s="44" t="s">
        <v>291</v>
      </c>
      <c r="C5" s="44">
        <v>168</v>
      </c>
      <c r="D5" s="44"/>
      <c r="E5" s="44" t="s">
        <v>292</v>
      </c>
      <c r="F5" s="44">
        <v>144</v>
      </c>
      <c r="G5" s="44"/>
      <c r="H5" s="44" t="s">
        <v>293</v>
      </c>
      <c r="I5" s="44" t="s">
        <v>294</v>
      </c>
      <c r="J5" s="44" t="s">
        <v>295</v>
      </c>
      <c r="K5" s="56">
        <v>17603708668</v>
      </c>
      <c r="L5" s="56"/>
    </row>
    <row r="6" spans="1:12" s="40" customFormat="1" ht="103.5" customHeight="1">
      <c r="A6" s="44"/>
      <c r="B6" s="44" t="s">
        <v>296</v>
      </c>
      <c r="C6" s="45" t="s">
        <v>297</v>
      </c>
      <c r="D6" s="45"/>
      <c r="E6" s="45"/>
      <c r="F6" s="45"/>
      <c r="G6" s="45"/>
      <c r="H6" s="45"/>
      <c r="I6" s="45"/>
      <c r="J6" s="45"/>
      <c r="K6" s="45"/>
      <c r="L6" s="45"/>
    </row>
    <row r="7" spans="1:12" s="40" customFormat="1" ht="30" customHeight="1">
      <c r="A7" s="44"/>
      <c r="B7" s="44" t="s">
        <v>298</v>
      </c>
      <c r="C7" s="44"/>
      <c r="D7" s="44"/>
      <c r="E7" s="44"/>
      <c r="F7" s="44" t="s">
        <v>299</v>
      </c>
      <c r="G7" s="44"/>
      <c r="H7" s="44"/>
      <c r="I7" s="44" t="s">
        <v>300</v>
      </c>
      <c r="J7" s="44"/>
      <c r="K7" s="44"/>
      <c r="L7" s="44"/>
    </row>
    <row r="8" spans="1:12" s="40" customFormat="1" ht="30" customHeight="1">
      <c r="A8" s="44"/>
      <c r="B8" s="44" t="s">
        <v>26</v>
      </c>
      <c r="C8" s="44" t="s">
        <v>301</v>
      </c>
      <c r="D8" s="44" t="s">
        <v>36</v>
      </c>
      <c r="E8" s="44" t="s">
        <v>302</v>
      </c>
      <c r="F8" s="44" t="s">
        <v>97</v>
      </c>
      <c r="G8" s="44" t="s">
        <v>98</v>
      </c>
      <c r="H8" s="44" t="s">
        <v>303</v>
      </c>
      <c r="I8" s="44" t="s">
        <v>304</v>
      </c>
      <c r="J8" s="44" t="s">
        <v>305</v>
      </c>
      <c r="K8" s="44" t="s">
        <v>306</v>
      </c>
      <c r="L8" s="44" t="s">
        <v>21</v>
      </c>
    </row>
    <row r="9" spans="1:12" s="40" customFormat="1" ht="30" customHeight="1">
      <c r="A9" s="44"/>
      <c r="B9" s="44">
        <v>2368.3</v>
      </c>
      <c r="C9" s="44">
        <v>0</v>
      </c>
      <c r="D9" s="44">
        <v>0</v>
      </c>
      <c r="E9" s="44">
        <f>SUM(B9:D9)</f>
        <v>2368.3</v>
      </c>
      <c r="F9" s="44">
        <v>1141.3</v>
      </c>
      <c r="G9" s="44">
        <v>1227</v>
      </c>
      <c r="H9" s="44">
        <f>SUM(F9:G9)</f>
        <v>2368.3</v>
      </c>
      <c r="I9" s="44">
        <v>0</v>
      </c>
      <c r="J9" s="44">
        <v>20.7</v>
      </c>
      <c r="K9" s="44">
        <v>0</v>
      </c>
      <c r="L9" s="44">
        <f>SUM(I9:K9)</f>
        <v>20.7</v>
      </c>
    </row>
    <row r="10" spans="1:12" s="40" customFormat="1" ht="30" customHeight="1">
      <c r="A10" s="44" t="s">
        <v>307</v>
      </c>
      <c r="B10" s="46" t="s">
        <v>308</v>
      </c>
      <c r="C10" s="46"/>
      <c r="D10" s="46"/>
      <c r="E10" s="46"/>
      <c r="F10" s="46"/>
      <c r="G10" s="46"/>
      <c r="H10" s="46"/>
      <c r="I10" s="46"/>
      <c r="J10" s="46"/>
      <c r="K10" s="46"/>
      <c r="L10" s="57"/>
    </row>
    <row r="11" spans="1:12" s="40" customFormat="1" ht="30" customHeight="1">
      <c r="A11" s="44"/>
      <c r="B11" s="46" t="s">
        <v>309</v>
      </c>
      <c r="C11" s="46"/>
      <c r="D11" s="46"/>
      <c r="E11" s="46"/>
      <c r="F11" s="46"/>
      <c r="G11" s="46"/>
      <c r="H11" s="46"/>
      <c r="I11" s="46"/>
      <c r="J11" s="46"/>
      <c r="K11" s="46"/>
      <c r="L11" s="57"/>
    </row>
    <row r="12" spans="1:12" s="40" customFormat="1" ht="28.5" customHeight="1">
      <c r="A12" s="44"/>
      <c r="B12" s="46" t="s">
        <v>310</v>
      </c>
      <c r="C12" s="46"/>
      <c r="D12" s="46"/>
      <c r="E12" s="46"/>
      <c r="F12" s="46"/>
      <c r="G12" s="46"/>
      <c r="H12" s="46"/>
      <c r="I12" s="46"/>
      <c r="J12" s="46"/>
      <c r="K12" s="46"/>
      <c r="L12" s="57"/>
    </row>
    <row r="13" spans="1:12" s="40" customFormat="1" ht="27.75" customHeight="1">
      <c r="A13" s="47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7"/>
    </row>
    <row r="14" spans="1:12" s="40" customFormat="1" ht="30" customHeight="1">
      <c r="A14" s="44" t="s">
        <v>311</v>
      </c>
      <c r="B14" s="44" t="s">
        <v>312</v>
      </c>
      <c r="C14" s="44"/>
      <c r="D14" s="44" t="s">
        <v>313</v>
      </c>
      <c r="E14" s="44"/>
      <c r="F14" s="44" t="s">
        <v>314</v>
      </c>
      <c r="G14" s="44"/>
      <c r="H14" s="44"/>
      <c r="I14" s="44"/>
      <c r="J14" s="44"/>
      <c r="K14" s="44" t="s">
        <v>315</v>
      </c>
      <c r="L14" s="44" t="s">
        <v>316</v>
      </c>
    </row>
    <row r="15" spans="1:12" s="40" customFormat="1" ht="30" customHeight="1">
      <c r="A15" s="44"/>
      <c r="B15" s="48" t="s">
        <v>317</v>
      </c>
      <c r="C15" s="49"/>
      <c r="D15" s="44" t="s">
        <v>318</v>
      </c>
      <c r="E15" s="44"/>
      <c r="F15" s="50" t="s">
        <v>319</v>
      </c>
      <c r="G15" s="50"/>
      <c r="H15" s="50"/>
      <c r="I15" s="50"/>
      <c r="J15" s="50"/>
      <c r="K15" s="44" t="s">
        <v>320</v>
      </c>
      <c r="L15" s="44"/>
    </row>
    <row r="16" spans="1:12" s="40" customFormat="1" ht="30" customHeight="1">
      <c r="A16" s="44"/>
      <c r="B16" s="51"/>
      <c r="C16" s="52"/>
      <c r="D16" s="44" t="s">
        <v>321</v>
      </c>
      <c r="E16" s="44"/>
      <c r="F16" s="44" t="s">
        <v>322</v>
      </c>
      <c r="G16" s="44"/>
      <c r="H16" s="44"/>
      <c r="I16" s="44"/>
      <c r="J16" s="44"/>
      <c r="K16" s="44" t="s">
        <v>323</v>
      </c>
      <c r="L16" s="44"/>
    </row>
    <row r="17" spans="1:12" s="40" customFormat="1" ht="30" customHeight="1">
      <c r="A17" s="44"/>
      <c r="B17" s="53"/>
      <c r="C17" s="54"/>
      <c r="D17" s="44" t="s">
        <v>324</v>
      </c>
      <c r="E17" s="44"/>
      <c r="F17" s="44" t="s">
        <v>325</v>
      </c>
      <c r="G17" s="44"/>
      <c r="H17" s="44"/>
      <c r="I17" s="44"/>
      <c r="J17" s="44"/>
      <c r="K17" s="44" t="s">
        <v>326</v>
      </c>
      <c r="L17" s="44"/>
    </row>
    <row r="18" spans="1:12" s="40" customFormat="1" ht="30" customHeight="1">
      <c r="A18" s="44"/>
      <c r="B18" s="48" t="s">
        <v>327</v>
      </c>
      <c r="C18" s="49"/>
      <c r="D18" s="44" t="s">
        <v>328</v>
      </c>
      <c r="E18" s="44"/>
      <c r="F18" s="44" t="s">
        <v>329</v>
      </c>
      <c r="G18" s="44"/>
      <c r="H18" s="44"/>
      <c r="I18" s="44"/>
      <c r="J18" s="44"/>
      <c r="K18" s="44" t="s">
        <v>330</v>
      </c>
      <c r="L18" s="44"/>
    </row>
    <row r="19" spans="1:12" s="40" customFormat="1" ht="30" customHeight="1">
      <c r="A19" s="44"/>
      <c r="B19" s="51"/>
      <c r="C19" s="52"/>
      <c r="D19" s="44" t="s">
        <v>331</v>
      </c>
      <c r="E19" s="44"/>
      <c r="F19" s="44" t="s">
        <v>332</v>
      </c>
      <c r="G19" s="44"/>
      <c r="H19" s="44"/>
      <c r="I19" s="44"/>
      <c r="J19" s="44"/>
      <c r="K19" s="44" t="s">
        <v>333</v>
      </c>
      <c r="L19" s="44"/>
    </row>
    <row r="20" spans="1:12" s="40" customFormat="1" ht="61.5" customHeight="1">
      <c r="A20" s="44"/>
      <c r="B20" s="53"/>
      <c r="C20" s="54"/>
      <c r="D20" s="44" t="s">
        <v>334</v>
      </c>
      <c r="E20" s="44"/>
      <c r="F20" s="44" t="s">
        <v>335</v>
      </c>
      <c r="G20" s="44"/>
      <c r="H20" s="44"/>
      <c r="I20" s="44"/>
      <c r="J20" s="44"/>
      <c r="K20" s="58">
        <v>1</v>
      </c>
      <c r="L20" s="44"/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workbookViewId="0" topLeftCell="A1">
      <selection activeCell="A19" sqref="A19:A21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0" style="9" customWidth="1"/>
    <col min="7" max="7" width="25.66015625" style="8" customWidth="1"/>
    <col min="8" max="8" width="8.83203125" style="9" customWidth="1"/>
    <col min="9" max="9" width="20.33203125" style="8" customWidth="1"/>
    <col min="10" max="10" width="9.16015625" style="9" customWidth="1"/>
    <col min="11" max="16384" width="12" style="8" customWidth="1"/>
  </cols>
  <sheetData>
    <row r="1" spans="1:10" s="8" customFormat="1" ht="20.25">
      <c r="A1" s="10" t="s">
        <v>336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8" customFormat="1" ht="18" customHeight="1">
      <c r="A2" s="11"/>
      <c r="B2" s="11"/>
      <c r="C2" s="11"/>
      <c r="D2" s="11"/>
      <c r="E2" s="11"/>
      <c r="F2" s="12"/>
      <c r="G2" s="11"/>
      <c r="H2" s="12"/>
      <c r="I2" s="11"/>
      <c r="J2" s="12"/>
    </row>
    <row r="3" spans="1:10" s="8" customFormat="1" ht="18" customHeight="1">
      <c r="A3" s="13" t="s">
        <v>337</v>
      </c>
      <c r="B3" s="13" t="s">
        <v>338</v>
      </c>
      <c r="C3" s="13"/>
      <c r="D3" s="13"/>
      <c r="E3" s="13" t="s">
        <v>339</v>
      </c>
      <c r="F3" s="13"/>
      <c r="G3" s="13"/>
      <c r="H3" s="13"/>
      <c r="I3" s="13"/>
      <c r="J3" s="13"/>
    </row>
    <row r="4" spans="1:10" s="8" customFormat="1" ht="18" customHeight="1">
      <c r="A4" s="13"/>
      <c r="B4" s="13"/>
      <c r="C4" s="13"/>
      <c r="D4" s="13"/>
      <c r="E4" s="13" t="s">
        <v>317</v>
      </c>
      <c r="F4" s="13"/>
      <c r="G4" s="13" t="s">
        <v>327</v>
      </c>
      <c r="H4" s="13"/>
      <c r="I4" s="13" t="s">
        <v>340</v>
      </c>
      <c r="J4" s="13"/>
    </row>
    <row r="5" spans="1:10" s="8" customFormat="1" ht="32.25" customHeight="1">
      <c r="A5" s="13"/>
      <c r="B5" s="13" t="s">
        <v>341</v>
      </c>
      <c r="C5" s="13" t="s">
        <v>342</v>
      </c>
      <c r="D5" s="13" t="s">
        <v>343</v>
      </c>
      <c r="E5" s="13" t="s">
        <v>344</v>
      </c>
      <c r="F5" s="13" t="s">
        <v>315</v>
      </c>
      <c r="G5" s="13" t="s">
        <v>344</v>
      </c>
      <c r="H5" s="13" t="s">
        <v>315</v>
      </c>
      <c r="I5" s="13" t="s">
        <v>344</v>
      </c>
      <c r="J5" s="13" t="s">
        <v>315</v>
      </c>
    </row>
    <row r="6" spans="1:10" s="8" customFormat="1" ht="45" customHeight="1">
      <c r="A6" s="14" t="s">
        <v>290</v>
      </c>
      <c r="B6" s="15">
        <f>B7+B11+B16</f>
        <v>1227</v>
      </c>
      <c r="C6" s="15">
        <f>C7+C11+C16</f>
        <v>1227</v>
      </c>
      <c r="D6" s="16"/>
      <c r="E6" s="14"/>
      <c r="F6" s="17"/>
      <c r="G6" s="14"/>
      <c r="H6" s="17"/>
      <c r="I6" s="14"/>
      <c r="J6" s="17"/>
    </row>
    <row r="7" spans="1:10" s="8" customFormat="1" ht="28.5" customHeight="1">
      <c r="A7" s="14" t="s">
        <v>345</v>
      </c>
      <c r="B7" s="15">
        <v>450</v>
      </c>
      <c r="C7" s="15">
        <v>450</v>
      </c>
      <c r="D7" s="15"/>
      <c r="E7" s="18" t="s">
        <v>346</v>
      </c>
      <c r="F7" s="19" t="s">
        <v>347</v>
      </c>
      <c r="G7" s="14" t="s">
        <v>348</v>
      </c>
      <c r="H7" s="20"/>
      <c r="I7" s="24" t="s">
        <v>349</v>
      </c>
      <c r="J7" s="39" t="s">
        <v>350</v>
      </c>
    </row>
    <row r="8" spans="1:10" s="8" customFormat="1" ht="21" customHeight="1">
      <c r="A8" s="14"/>
      <c r="B8" s="15"/>
      <c r="C8" s="15"/>
      <c r="D8" s="15"/>
      <c r="E8" s="18" t="s">
        <v>351</v>
      </c>
      <c r="F8" s="21" t="s">
        <v>352</v>
      </c>
      <c r="G8" s="22" t="s">
        <v>353</v>
      </c>
      <c r="H8" s="23"/>
      <c r="I8" s="26"/>
      <c r="J8" s="23"/>
    </row>
    <row r="9" spans="1:10" s="8" customFormat="1" ht="21" customHeight="1">
      <c r="A9" s="14"/>
      <c r="B9" s="15"/>
      <c r="C9" s="15"/>
      <c r="D9" s="15"/>
      <c r="E9" s="24" t="s">
        <v>354</v>
      </c>
      <c r="F9" s="25">
        <v>1</v>
      </c>
      <c r="G9" s="26"/>
      <c r="H9" s="23"/>
      <c r="I9" s="26"/>
      <c r="J9" s="23"/>
    </row>
    <row r="10" spans="1:10" s="8" customFormat="1" ht="21" customHeight="1">
      <c r="A10" s="14"/>
      <c r="B10" s="15"/>
      <c r="C10" s="15"/>
      <c r="D10" s="15"/>
      <c r="E10" s="24" t="s">
        <v>355</v>
      </c>
      <c r="F10" s="25">
        <v>1</v>
      </c>
      <c r="G10" s="26"/>
      <c r="H10" s="23"/>
      <c r="I10" s="26"/>
      <c r="J10" s="23"/>
    </row>
    <row r="11" spans="1:10" s="8" customFormat="1" ht="21" customHeight="1">
      <c r="A11" s="27" t="s">
        <v>356</v>
      </c>
      <c r="B11" s="15">
        <v>435</v>
      </c>
      <c r="C11" s="15">
        <v>435</v>
      </c>
      <c r="D11" s="16"/>
      <c r="E11" s="27" t="s">
        <v>357</v>
      </c>
      <c r="F11" s="28">
        <v>1</v>
      </c>
      <c r="G11" s="14" t="s">
        <v>358</v>
      </c>
      <c r="H11" s="17" t="s">
        <v>359</v>
      </c>
      <c r="I11" s="14" t="s">
        <v>360</v>
      </c>
      <c r="J11" s="39" t="s">
        <v>350</v>
      </c>
    </row>
    <row r="12" spans="1:10" s="8" customFormat="1" ht="21" customHeight="1">
      <c r="A12" s="27"/>
      <c r="B12" s="15"/>
      <c r="C12" s="15"/>
      <c r="D12" s="16"/>
      <c r="E12" s="27" t="s">
        <v>361</v>
      </c>
      <c r="F12" s="29" t="s">
        <v>362</v>
      </c>
      <c r="G12" s="26" t="s">
        <v>363</v>
      </c>
      <c r="H12" s="28">
        <v>1</v>
      </c>
      <c r="I12" s="26" t="s">
        <v>364</v>
      </c>
      <c r="J12" s="39" t="s">
        <v>350</v>
      </c>
    </row>
    <row r="13" spans="1:10" s="8" customFormat="1" ht="21" customHeight="1">
      <c r="A13" s="27"/>
      <c r="B13" s="15"/>
      <c r="C13" s="15"/>
      <c r="D13" s="16"/>
      <c r="E13" s="27" t="s">
        <v>365</v>
      </c>
      <c r="F13" s="17" t="s">
        <v>366</v>
      </c>
      <c r="G13" s="26" t="s">
        <v>367</v>
      </c>
      <c r="H13" s="28">
        <v>1</v>
      </c>
      <c r="I13" s="26"/>
      <c r="J13" s="23"/>
    </row>
    <row r="14" spans="1:10" s="8" customFormat="1" ht="21" customHeight="1">
      <c r="A14" s="27"/>
      <c r="B14" s="15"/>
      <c r="C14" s="15"/>
      <c r="D14" s="16"/>
      <c r="E14" s="27" t="s">
        <v>368</v>
      </c>
      <c r="F14" s="28">
        <v>1</v>
      </c>
      <c r="G14" s="26" t="s">
        <v>369</v>
      </c>
      <c r="H14" s="23" t="s">
        <v>370</v>
      </c>
      <c r="I14" s="26"/>
      <c r="J14" s="23"/>
    </row>
    <row r="15" spans="1:10" s="8" customFormat="1" ht="21" customHeight="1">
      <c r="A15" s="27"/>
      <c r="B15" s="15"/>
      <c r="C15" s="15"/>
      <c r="D15" s="16"/>
      <c r="E15" s="24" t="s">
        <v>371</v>
      </c>
      <c r="F15" s="28">
        <v>1</v>
      </c>
      <c r="G15" s="26"/>
      <c r="H15" s="23"/>
      <c r="I15" s="26"/>
      <c r="J15" s="23"/>
    </row>
    <row r="16" spans="1:10" s="8" customFormat="1" ht="21" customHeight="1">
      <c r="A16" s="27" t="s">
        <v>372</v>
      </c>
      <c r="B16" s="15">
        <v>342</v>
      </c>
      <c r="C16" s="15">
        <v>342</v>
      </c>
      <c r="D16" s="16"/>
      <c r="E16" s="27" t="s">
        <v>373</v>
      </c>
      <c r="F16" s="28" t="s">
        <v>374</v>
      </c>
      <c r="G16" s="24" t="s">
        <v>375</v>
      </c>
      <c r="H16" s="28">
        <v>1</v>
      </c>
      <c r="I16" s="14" t="s">
        <v>376</v>
      </c>
      <c r="J16" s="39" t="s">
        <v>350</v>
      </c>
    </row>
    <row r="17" spans="1:10" s="8" customFormat="1" ht="21" customHeight="1">
      <c r="A17" s="27"/>
      <c r="B17" s="15"/>
      <c r="C17" s="15"/>
      <c r="D17" s="16"/>
      <c r="E17" s="27" t="s">
        <v>377</v>
      </c>
      <c r="F17" s="30" t="s">
        <v>366</v>
      </c>
      <c r="G17" s="26" t="s">
        <v>378</v>
      </c>
      <c r="H17" s="23" t="s">
        <v>379</v>
      </c>
      <c r="I17" s="14"/>
      <c r="J17" s="17"/>
    </row>
    <row r="18" spans="1:10" s="8" customFormat="1" ht="21" customHeight="1">
      <c r="A18" s="27"/>
      <c r="B18" s="15"/>
      <c r="C18" s="15"/>
      <c r="D18" s="16"/>
      <c r="E18" s="24" t="s">
        <v>355</v>
      </c>
      <c r="F18" s="28">
        <v>1</v>
      </c>
      <c r="G18" s="26" t="s">
        <v>380</v>
      </c>
      <c r="H18" s="31">
        <v>1</v>
      </c>
      <c r="I18" s="26"/>
      <c r="J18" s="23"/>
    </row>
    <row r="19" spans="1:10" s="8" customFormat="1" ht="29.25" customHeight="1">
      <c r="A19" s="32"/>
      <c r="B19" s="33"/>
      <c r="C19" s="33"/>
      <c r="D19" s="33"/>
      <c r="E19" s="34"/>
      <c r="F19" s="35"/>
      <c r="G19" s="34"/>
      <c r="H19" s="35"/>
      <c r="I19" s="36"/>
      <c r="J19" s="37"/>
    </row>
    <row r="20" spans="1:10" s="8" customFormat="1" ht="18" customHeight="1">
      <c r="A20" s="32"/>
      <c r="B20" s="33"/>
      <c r="C20" s="33"/>
      <c r="D20" s="33"/>
      <c r="E20" s="34"/>
      <c r="F20" s="35"/>
      <c r="G20" s="36"/>
      <c r="H20" s="37"/>
      <c r="I20" s="36"/>
      <c r="J20" s="37"/>
    </row>
    <row r="21" spans="1:10" s="8" customFormat="1" ht="18" customHeight="1">
      <c r="A21" s="32"/>
      <c r="B21" s="33"/>
      <c r="C21" s="33"/>
      <c r="D21" s="33"/>
      <c r="E21" s="34"/>
      <c r="F21" s="35"/>
      <c r="G21" s="36"/>
      <c r="H21" s="37"/>
      <c r="I21" s="36"/>
      <c r="J21" s="37"/>
    </row>
    <row r="22" spans="1:10" s="8" customFormat="1" ht="18" customHeight="1">
      <c r="A22" s="32"/>
      <c r="B22" s="33"/>
      <c r="C22" s="33"/>
      <c r="D22" s="33"/>
      <c r="E22" s="34"/>
      <c r="F22" s="35"/>
      <c r="G22" s="34"/>
      <c r="H22" s="35"/>
      <c r="I22" s="34"/>
      <c r="J22" s="35"/>
    </row>
    <row r="23" spans="1:10" s="8" customFormat="1" ht="18" customHeight="1">
      <c r="A23" s="32"/>
      <c r="B23" s="33"/>
      <c r="C23" s="33"/>
      <c r="D23" s="33"/>
      <c r="E23" s="34"/>
      <c r="F23" s="35"/>
      <c r="G23" s="36"/>
      <c r="H23" s="37"/>
      <c r="I23" s="36"/>
      <c r="J23" s="37"/>
    </row>
    <row r="24" spans="1:10" s="8" customFormat="1" ht="18" customHeight="1">
      <c r="A24" s="32"/>
      <c r="B24" s="33"/>
      <c r="C24" s="33"/>
      <c r="D24" s="33"/>
      <c r="E24" s="34"/>
      <c r="F24" s="35"/>
      <c r="G24" s="36"/>
      <c r="H24" s="37"/>
      <c r="I24" s="36"/>
      <c r="J24" s="37"/>
    </row>
    <row r="25" spans="1:10" s="8" customFormat="1" ht="18" customHeight="1">
      <c r="A25" s="32"/>
      <c r="B25" s="33"/>
      <c r="C25" s="33"/>
      <c r="D25" s="33"/>
      <c r="E25" s="34"/>
      <c r="F25" s="35"/>
      <c r="G25" s="36"/>
      <c r="H25" s="37"/>
      <c r="I25" s="36"/>
      <c r="J25" s="37"/>
    </row>
    <row r="26" spans="1:10" s="8" customFormat="1" ht="18" customHeight="1">
      <c r="A26" s="32"/>
      <c r="B26" s="33"/>
      <c r="C26" s="33"/>
      <c r="D26" s="33"/>
      <c r="E26" s="34"/>
      <c r="F26" s="35"/>
      <c r="G26" s="34"/>
      <c r="H26" s="35"/>
      <c r="I26" s="34"/>
      <c r="J26" s="35"/>
    </row>
    <row r="27" spans="1:10" s="8" customFormat="1" ht="18" customHeight="1">
      <c r="A27" s="32"/>
      <c r="B27" s="33"/>
      <c r="C27" s="33"/>
      <c r="D27" s="33"/>
      <c r="E27" s="34"/>
      <c r="F27" s="35"/>
      <c r="G27" s="36"/>
      <c r="H27" s="37"/>
      <c r="I27" s="36"/>
      <c r="J27" s="37"/>
    </row>
    <row r="28" spans="1:10" s="8" customFormat="1" ht="18" customHeight="1">
      <c r="A28" s="32"/>
      <c r="B28" s="33"/>
      <c r="C28" s="33"/>
      <c r="D28" s="33"/>
      <c r="E28" s="34"/>
      <c r="F28" s="35"/>
      <c r="G28" s="36"/>
      <c r="H28" s="37"/>
      <c r="I28" s="36"/>
      <c r="J28" s="37"/>
    </row>
    <row r="29" spans="1:10" s="8" customFormat="1" ht="18" customHeight="1">
      <c r="A29" s="32"/>
      <c r="B29" s="33"/>
      <c r="C29" s="33"/>
      <c r="D29" s="33"/>
      <c r="E29" s="34"/>
      <c r="F29" s="35"/>
      <c r="G29" s="36"/>
      <c r="H29" s="37"/>
      <c r="I29" s="36"/>
      <c r="J29" s="37"/>
    </row>
    <row r="30" spans="1:10" s="8" customFormat="1" ht="18" customHeight="1">
      <c r="A30" s="32"/>
      <c r="B30" s="33"/>
      <c r="C30" s="33"/>
      <c r="D30" s="33"/>
      <c r="E30" s="34"/>
      <c r="F30" s="35"/>
      <c r="G30" s="34"/>
      <c r="H30" s="35"/>
      <c r="I30" s="34"/>
      <c r="J30" s="35"/>
    </row>
    <row r="31" spans="1:10" s="8" customFormat="1" ht="18" customHeight="1">
      <c r="A31" s="38"/>
      <c r="B31" s="33"/>
      <c r="C31" s="33"/>
      <c r="D31" s="33"/>
      <c r="E31" s="34"/>
      <c r="F31" s="35"/>
      <c r="G31" s="34"/>
      <c r="H31" s="35"/>
      <c r="I31" s="34"/>
      <c r="J31" s="35"/>
    </row>
    <row r="32" spans="1:10" s="8" customFormat="1" ht="18" customHeight="1">
      <c r="A32" s="32"/>
      <c r="B32" s="33"/>
      <c r="C32" s="33"/>
      <c r="D32" s="33"/>
      <c r="E32" s="34"/>
      <c r="F32" s="35"/>
      <c r="G32" s="34"/>
      <c r="H32" s="35"/>
      <c r="I32" s="34"/>
      <c r="J32" s="35"/>
    </row>
    <row r="33" spans="1:10" s="8" customFormat="1" ht="18" customHeight="1">
      <c r="A33" s="32"/>
      <c r="B33" s="33"/>
      <c r="C33" s="33"/>
      <c r="D33" s="33"/>
      <c r="E33" s="34"/>
      <c r="F33" s="35"/>
      <c r="G33" s="36"/>
      <c r="H33" s="37"/>
      <c r="I33" s="36"/>
      <c r="J33" s="37"/>
    </row>
    <row r="34" spans="1:10" s="8" customFormat="1" ht="18" customHeight="1">
      <c r="A34" s="32"/>
      <c r="B34" s="33"/>
      <c r="C34" s="33"/>
      <c r="D34" s="33"/>
      <c r="E34" s="34"/>
      <c r="F34" s="35"/>
      <c r="G34" s="36"/>
      <c r="H34" s="37"/>
      <c r="I34" s="36"/>
      <c r="J34" s="37"/>
    </row>
    <row r="35" spans="1:10" s="8" customFormat="1" ht="18" customHeight="1">
      <c r="A35" s="32"/>
      <c r="B35" s="33"/>
      <c r="C35" s="33"/>
      <c r="D35" s="33"/>
      <c r="E35" s="34"/>
      <c r="F35" s="35"/>
      <c r="G35" s="34"/>
      <c r="H35" s="35"/>
      <c r="I35" s="34"/>
      <c r="J35" s="35"/>
    </row>
    <row r="36" spans="1:10" s="8" customFormat="1" ht="18" customHeight="1">
      <c r="A36" s="32"/>
      <c r="B36" s="33"/>
      <c r="C36" s="33"/>
      <c r="D36" s="33"/>
      <c r="E36" s="34"/>
      <c r="F36" s="35"/>
      <c r="G36" s="36"/>
      <c r="H36" s="37"/>
      <c r="I36" s="36"/>
      <c r="J36" s="37"/>
    </row>
    <row r="37" spans="1:10" s="8" customFormat="1" ht="18" customHeight="1">
      <c r="A37" s="32"/>
      <c r="B37" s="33"/>
      <c r="C37" s="33"/>
      <c r="D37" s="33"/>
      <c r="E37" s="34"/>
      <c r="F37" s="35"/>
      <c r="G37" s="34"/>
      <c r="H37" s="35"/>
      <c r="I37" s="34"/>
      <c r="J37" s="35"/>
    </row>
    <row r="38" spans="1:10" s="8" customFormat="1" ht="18" customHeight="1">
      <c r="A38" s="32"/>
      <c r="B38" s="33"/>
      <c r="C38" s="33"/>
      <c r="D38" s="33"/>
      <c r="E38" s="34"/>
      <c r="F38" s="35"/>
      <c r="G38" s="36"/>
      <c r="H38" s="37"/>
      <c r="I38" s="36"/>
      <c r="J38" s="37"/>
    </row>
    <row r="39" spans="1:10" s="8" customFormat="1" ht="18" customHeight="1">
      <c r="A39" s="32"/>
      <c r="B39" s="33"/>
      <c r="C39" s="33"/>
      <c r="D39" s="33"/>
      <c r="E39" s="34"/>
      <c r="F39" s="35"/>
      <c r="G39" s="34"/>
      <c r="H39" s="35"/>
      <c r="I39" s="34"/>
      <c r="J39" s="35"/>
    </row>
    <row r="40" spans="1:10" s="8" customFormat="1" ht="18" customHeight="1">
      <c r="A40" s="32"/>
      <c r="B40" s="33"/>
      <c r="C40" s="33"/>
      <c r="D40" s="33"/>
      <c r="E40" s="34"/>
      <c r="F40" s="35"/>
      <c r="G40" s="36"/>
      <c r="H40" s="37"/>
      <c r="I40" s="36"/>
      <c r="J40" s="37"/>
    </row>
    <row r="41" spans="1:10" s="8" customFormat="1" ht="18" customHeight="1">
      <c r="A41" s="32"/>
      <c r="B41" s="33"/>
      <c r="C41" s="33"/>
      <c r="D41" s="33"/>
      <c r="E41" s="34"/>
      <c r="F41" s="35"/>
      <c r="G41" s="34"/>
      <c r="H41" s="35"/>
      <c r="I41" s="34"/>
      <c r="J41" s="35"/>
    </row>
    <row r="42" spans="1:10" s="8" customFormat="1" ht="18" customHeight="1">
      <c r="A42" s="32"/>
      <c r="B42" s="33"/>
      <c r="C42" s="33"/>
      <c r="D42" s="33"/>
      <c r="E42" s="34"/>
      <c r="F42" s="35"/>
      <c r="G42" s="36"/>
      <c r="H42" s="37"/>
      <c r="I42" s="36"/>
      <c r="J42" s="37"/>
    </row>
    <row r="43" spans="1:10" s="8" customFormat="1" ht="18" customHeight="1">
      <c r="A43" s="32"/>
      <c r="B43" s="33"/>
      <c r="C43" s="33"/>
      <c r="D43" s="33"/>
      <c r="E43" s="34"/>
      <c r="F43" s="35"/>
      <c r="G43" s="34"/>
      <c r="H43" s="35"/>
      <c r="I43" s="34"/>
      <c r="J43" s="35"/>
    </row>
    <row r="44" spans="1:10" s="8" customFormat="1" ht="18" customHeight="1">
      <c r="A44" s="32"/>
      <c r="B44" s="33"/>
      <c r="C44" s="33"/>
      <c r="D44" s="33"/>
      <c r="E44" s="34"/>
      <c r="F44" s="35"/>
      <c r="G44" s="36"/>
      <c r="H44" s="37"/>
      <c r="I44" s="36"/>
      <c r="J44" s="37"/>
    </row>
    <row r="45" spans="1:10" s="8" customFormat="1" ht="18" customHeight="1">
      <c r="A45" s="32"/>
      <c r="B45" s="33"/>
      <c r="C45" s="33"/>
      <c r="D45" s="33"/>
      <c r="E45" s="34"/>
      <c r="F45" s="35"/>
      <c r="G45" s="34"/>
      <c r="H45" s="35"/>
      <c r="I45" s="34"/>
      <c r="J45" s="35"/>
    </row>
    <row r="46" spans="1:10" s="8" customFormat="1" ht="18" customHeight="1">
      <c r="A46" s="32"/>
      <c r="B46" s="33"/>
      <c r="C46" s="33"/>
      <c r="D46" s="33"/>
      <c r="E46" s="34"/>
      <c r="F46" s="35"/>
      <c r="G46" s="34"/>
      <c r="H46" s="35"/>
      <c r="I46" s="36"/>
      <c r="J46" s="37"/>
    </row>
    <row r="47" spans="1:10" s="8" customFormat="1" ht="18" customHeight="1">
      <c r="A47" s="32"/>
      <c r="B47" s="33"/>
      <c r="C47" s="33"/>
      <c r="D47" s="33"/>
      <c r="E47" s="34"/>
      <c r="F47" s="35"/>
      <c r="G47" s="36"/>
      <c r="H47" s="37"/>
      <c r="I47" s="36"/>
      <c r="J47" s="37"/>
    </row>
    <row r="48" spans="1:10" s="8" customFormat="1" ht="26.25" customHeight="1">
      <c r="A48" s="32"/>
      <c r="B48" s="33"/>
      <c r="C48" s="33"/>
      <c r="D48" s="33"/>
      <c r="E48" s="34"/>
      <c r="F48" s="35"/>
      <c r="G48" s="34"/>
      <c r="H48" s="35"/>
      <c r="I48" s="34"/>
      <c r="J48" s="35"/>
    </row>
    <row r="49" spans="1:10" s="8" customFormat="1" ht="18" customHeight="1">
      <c r="A49" s="38"/>
      <c r="B49" s="33"/>
      <c r="C49" s="33"/>
      <c r="D49" s="33"/>
      <c r="E49" s="34"/>
      <c r="F49" s="35"/>
      <c r="G49" s="34"/>
      <c r="H49" s="35"/>
      <c r="I49" s="34"/>
      <c r="J49" s="35"/>
    </row>
    <row r="50" spans="1:10" s="8" customFormat="1" ht="18" customHeight="1">
      <c r="A50" s="32"/>
      <c r="B50" s="33"/>
      <c r="C50" s="33"/>
      <c r="D50" s="33"/>
      <c r="E50" s="34"/>
      <c r="F50" s="35"/>
      <c r="G50" s="34"/>
      <c r="H50" s="35"/>
      <c r="I50" s="34"/>
      <c r="J50" s="35"/>
    </row>
    <row r="51" spans="1:10" s="8" customFormat="1" ht="18" customHeight="1">
      <c r="A51" s="32"/>
      <c r="B51" s="33"/>
      <c r="C51" s="33"/>
      <c r="D51" s="33"/>
      <c r="E51" s="34"/>
      <c r="F51" s="35"/>
      <c r="G51" s="36"/>
      <c r="H51" s="37"/>
      <c r="I51" s="36"/>
      <c r="J51" s="37"/>
    </row>
    <row r="52" spans="1:10" s="8" customFormat="1" ht="18" customHeight="1">
      <c r="A52" s="32"/>
      <c r="B52" s="33"/>
      <c r="C52" s="33"/>
      <c r="D52" s="33"/>
      <c r="E52" s="34"/>
      <c r="F52" s="35"/>
      <c r="G52" s="36"/>
      <c r="H52" s="37"/>
      <c r="I52" s="36"/>
      <c r="J52" s="37"/>
    </row>
    <row r="53" spans="1:10" s="8" customFormat="1" ht="18" customHeight="1">
      <c r="A53" s="38"/>
      <c r="B53" s="33"/>
      <c r="C53" s="33"/>
      <c r="D53" s="33"/>
      <c r="E53" s="34"/>
      <c r="F53" s="35"/>
      <c r="G53" s="34"/>
      <c r="H53" s="35"/>
      <c r="I53" s="34"/>
      <c r="J53" s="35"/>
    </row>
    <row r="54" spans="1:10" s="8" customFormat="1" ht="18" customHeight="1">
      <c r="A54" s="32"/>
      <c r="B54" s="33"/>
      <c r="C54" s="33"/>
      <c r="D54" s="33"/>
      <c r="E54" s="34"/>
      <c r="F54" s="35"/>
      <c r="G54" s="34"/>
      <c r="H54" s="35"/>
      <c r="I54" s="34"/>
      <c r="J54" s="35"/>
    </row>
    <row r="55" spans="1:10" s="8" customFormat="1" ht="18" customHeight="1">
      <c r="A55" s="32"/>
      <c r="B55" s="33"/>
      <c r="C55" s="33"/>
      <c r="D55" s="33"/>
      <c r="E55" s="34"/>
      <c r="F55" s="35"/>
      <c r="G55" s="34"/>
      <c r="H55" s="35"/>
      <c r="I55" s="36"/>
      <c r="J55" s="37"/>
    </row>
    <row r="56" spans="1:10" s="8" customFormat="1" ht="18" customHeight="1">
      <c r="A56" s="32"/>
      <c r="B56" s="33"/>
      <c r="C56" s="33"/>
      <c r="D56" s="33"/>
      <c r="E56" s="34"/>
      <c r="F56" s="35"/>
      <c r="G56" s="36"/>
      <c r="H56" s="37"/>
      <c r="I56" s="36"/>
      <c r="J56" s="37"/>
    </row>
    <row r="57" spans="1:10" s="8" customFormat="1" ht="18" customHeight="1">
      <c r="A57" s="32"/>
      <c r="B57" s="33"/>
      <c r="C57" s="33"/>
      <c r="D57" s="33"/>
      <c r="E57" s="34"/>
      <c r="F57" s="35"/>
      <c r="G57" s="36"/>
      <c r="H57" s="37"/>
      <c r="I57" s="36"/>
      <c r="J57" s="37"/>
    </row>
  </sheetData>
  <sheetProtection/>
  <mergeCells count="67">
    <mergeCell ref="A1:J1"/>
    <mergeCell ref="E3:J3"/>
    <mergeCell ref="E4:F4"/>
    <mergeCell ref="G4:H4"/>
    <mergeCell ref="I4:J4"/>
    <mergeCell ref="A3:A5"/>
    <mergeCell ref="A7:A10"/>
    <mergeCell ref="A11:A15"/>
    <mergeCell ref="A16:A18"/>
    <mergeCell ref="A19:A21"/>
    <mergeCell ref="A22:A25"/>
    <mergeCell ref="A26:A29"/>
    <mergeCell ref="A32:A34"/>
    <mergeCell ref="A35:A36"/>
    <mergeCell ref="A37:A38"/>
    <mergeCell ref="A39:A40"/>
    <mergeCell ref="A41:A42"/>
    <mergeCell ref="A43:A44"/>
    <mergeCell ref="A45:A47"/>
    <mergeCell ref="A50:A52"/>
    <mergeCell ref="A54:A57"/>
    <mergeCell ref="B7:B10"/>
    <mergeCell ref="B11:B15"/>
    <mergeCell ref="B16:B18"/>
    <mergeCell ref="B19:B21"/>
    <mergeCell ref="B22:B25"/>
    <mergeCell ref="B26:B29"/>
    <mergeCell ref="B32:B34"/>
    <mergeCell ref="B35:B36"/>
    <mergeCell ref="B37:B38"/>
    <mergeCell ref="B39:B40"/>
    <mergeCell ref="B41:B42"/>
    <mergeCell ref="B43:B44"/>
    <mergeCell ref="B45:B47"/>
    <mergeCell ref="B50:B52"/>
    <mergeCell ref="B54:B57"/>
    <mergeCell ref="C7:C10"/>
    <mergeCell ref="C11:C15"/>
    <mergeCell ref="C16:C18"/>
    <mergeCell ref="C19:C21"/>
    <mergeCell ref="C22:C25"/>
    <mergeCell ref="C26:C29"/>
    <mergeCell ref="C32:C34"/>
    <mergeCell ref="C35:C36"/>
    <mergeCell ref="C37:C38"/>
    <mergeCell ref="C39:C40"/>
    <mergeCell ref="C41:C42"/>
    <mergeCell ref="C43:C44"/>
    <mergeCell ref="C45:C47"/>
    <mergeCell ref="C50:C52"/>
    <mergeCell ref="C54:C57"/>
    <mergeCell ref="D7:D10"/>
    <mergeCell ref="D11:D15"/>
    <mergeCell ref="D16:D18"/>
    <mergeCell ref="D19:D21"/>
    <mergeCell ref="D22:D25"/>
    <mergeCell ref="D26:D29"/>
    <mergeCell ref="D32:D34"/>
    <mergeCell ref="D35:D36"/>
    <mergeCell ref="D37:D38"/>
    <mergeCell ref="D39:D40"/>
    <mergeCell ref="D41:D42"/>
    <mergeCell ref="D43:D44"/>
    <mergeCell ref="D45:D47"/>
    <mergeCell ref="D50:D52"/>
    <mergeCell ref="D54:D57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D19" sqref="D19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381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382</v>
      </c>
      <c r="B4" s="5"/>
      <c r="C4" s="4"/>
    </row>
    <row r="5" spans="1:3" ht="33" customHeight="1">
      <c r="A5" s="6" t="s">
        <v>383</v>
      </c>
      <c r="B5" s="7" t="s">
        <v>384</v>
      </c>
      <c r="C5" s="7" t="s">
        <v>385</v>
      </c>
    </row>
    <row r="6" spans="1:3" ht="33" customHeight="1">
      <c r="A6" s="6" t="s">
        <v>386</v>
      </c>
      <c r="B6" s="7"/>
      <c r="C6" s="6">
        <v>23</v>
      </c>
    </row>
    <row r="7" spans="1:3" ht="33" customHeight="1">
      <c r="A7" s="6" t="s">
        <v>387</v>
      </c>
      <c r="B7" s="7"/>
      <c r="C7" s="6"/>
    </row>
    <row r="8" spans="1:3" ht="33" customHeight="1">
      <c r="A8" s="6" t="s">
        <v>388</v>
      </c>
      <c r="B8" s="7"/>
      <c r="C8" s="6">
        <v>23</v>
      </c>
    </row>
    <row r="9" spans="1:3" ht="33" customHeight="1">
      <c r="A9" s="6" t="s">
        <v>389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390</v>
      </c>
      <c r="B11" s="7"/>
      <c r="C11" s="6"/>
    </row>
    <row r="12" spans="1:3" ht="33" customHeight="1">
      <c r="A12" s="6" t="s">
        <v>391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13" activePane="bottomLeft" state="frozen"/>
      <selection pane="bottomLeft" activeCell="J14" sqref="J14"/>
    </sheetView>
  </sheetViews>
  <sheetFormatPr defaultColWidth="9.16015625" defaultRowHeight="11.25"/>
  <cols>
    <col min="1" max="1" width="41.16015625" style="198" customWidth="1"/>
    <col min="2" max="2" width="13.5" style="198" customWidth="1"/>
    <col min="3" max="3" width="24.83203125" style="198" customWidth="1"/>
    <col min="4" max="5" width="14" style="198" customWidth="1"/>
    <col min="6" max="6" width="11.33203125" style="198" customWidth="1"/>
    <col min="7" max="7" width="11.16015625" style="198" customWidth="1"/>
    <col min="8" max="9" width="14" style="198" customWidth="1"/>
    <col min="10" max="10" width="11.66015625" style="198" customWidth="1"/>
    <col min="11" max="11" width="14.33203125" style="198" customWidth="1"/>
    <col min="12" max="14" width="14" style="198" customWidth="1"/>
    <col min="15" max="15" width="12" style="198" customWidth="1"/>
    <col min="16" max="16" width="9.83203125" style="198" customWidth="1"/>
    <col min="17" max="17" width="12" style="198" customWidth="1"/>
    <col min="18" max="18" width="11" style="198" customWidth="1"/>
    <col min="19" max="16384" width="9.16015625" style="198" customWidth="1"/>
  </cols>
  <sheetData>
    <row r="1" spans="1:255" ht="24.75" customHeight="1">
      <c r="A1" s="199"/>
      <c r="B1" s="200"/>
      <c r="C1" s="200"/>
      <c r="D1" s="200"/>
      <c r="E1" s="200"/>
      <c r="F1" s="200"/>
      <c r="G1" s="200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0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237"/>
      <c r="GQ1" s="237"/>
      <c r="GR1" s="237"/>
      <c r="GS1" s="237"/>
      <c r="GT1" s="237"/>
      <c r="GU1" s="237"/>
      <c r="GV1" s="237"/>
      <c r="GW1" s="237"/>
      <c r="GX1" s="237"/>
      <c r="GY1" s="237"/>
      <c r="GZ1" s="237"/>
      <c r="HA1" s="237"/>
      <c r="HB1" s="237"/>
      <c r="HC1" s="237"/>
      <c r="HD1" s="237"/>
      <c r="HE1" s="237"/>
      <c r="HF1" s="237"/>
      <c r="HG1" s="237"/>
      <c r="HH1" s="237"/>
      <c r="HI1" s="237"/>
      <c r="HJ1" s="237"/>
      <c r="HK1" s="237"/>
      <c r="HL1" s="237"/>
      <c r="HM1" s="237"/>
      <c r="HN1" s="237"/>
      <c r="HO1" s="237"/>
      <c r="HP1" s="237"/>
      <c r="HQ1" s="237"/>
      <c r="HR1" s="237"/>
      <c r="HS1" s="237"/>
      <c r="HT1" s="237"/>
      <c r="HU1" s="237"/>
      <c r="HV1" s="237"/>
      <c r="HW1" s="237"/>
      <c r="HX1" s="237"/>
      <c r="HY1" s="237"/>
      <c r="HZ1" s="237"/>
      <c r="IA1" s="237"/>
      <c r="IB1" s="237"/>
      <c r="IC1" s="237"/>
      <c r="ID1" s="237"/>
      <c r="IE1" s="237"/>
      <c r="IF1" s="237"/>
      <c r="IG1" s="237"/>
      <c r="IH1" s="237"/>
      <c r="II1" s="237"/>
      <c r="IJ1" s="237"/>
      <c r="IK1" s="237"/>
      <c r="IL1" s="237"/>
      <c r="IM1" s="237"/>
      <c r="IN1" s="237"/>
      <c r="IO1" s="237"/>
      <c r="IP1" s="237"/>
      <c r="IQ1" s="237"/>
      <c r="IR1" s="237"/>
      <c r="IS1" s="237"/>
      <c r="IT1" s="237"/>
      <c r="IU1" s="237"/>
    </row>
    <row r="2" spans="1:255" ht="24.75" customHeight="1">
      <c r="A2" s="202" t="s">
        <v>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37"/>
      <c r="FP2" s="237"/>
      <c r="FQ2" s="237"/>
      <c r="FR2" s="237"/>
      <c r="FS2" s="237"/>
      <c r="FT2" s="237"/>
      <c r="FU2" s="237"/>
      <c r="FV2" s="237"/>
      <c r="FW2" s="237"/>
      <c r="FX2" s="237"/>
      <c r="FY2" s="237"/>
      <c r="FZ2" s="237"/>
      <c r="GA2" s="237"/>
      <c r="GB2" s="237"/>
      <c r="GC2" s="237"/>
      <c r="GD2" s="237"/>
      <c r="GE2" s="237"/>
      <c r="GF2" s="237"/>
      <c r="GG2" s="237"/>
      <c r="GH2" s="237"/>
      <c r="GI2" s="237"/>
      <c r="GJ2" s="237"/>
      <c r="GK2" s="237"/>
      <c r="GL2" s="237"/>
      <c r="GM2" s="237"/>
      <c r="GN2" s="237"/>
      <c r="GO2" s="237"/>
      <c r="GP2" s="237"/>
      <c r="GQ2" s="237"/>
      <c r="GR2" s="237"/>
      <c r="GS2" s="237"/>
      <c r="GT2" s="237"/>
      <c r="GU2" s="237"/>
      <c r="GV2" s="237"/>
      <c r="GW2" s="237"/>
      <c r="GX2" s="237"/>
      <c r="GY2" s="237"/>
      <c r="GZ2" s="237"/>
      <c r="HA2" s="237"/>
      <c r="HB2" s="237"/>
      <c r="HC2" s="237"/>
      <c r="HD2" s="237"/>
      <c r="HE2" s="237"/>
      <c r="HF2" s="237"/>
      <c r="HG2" s="237"/>
      <c r="HH2" s="237"/>
      <c r="HI2" s="237"/>
      <c r="HJ2" s="237"/>
      <c r="HK2" s="237"/>
      <c r="HL2" s="237"/>
      <c r="HM2" s="237"/>
      <c r="HN2" s="237"/>
      <c r="HO2" s="237"/>
      <c r="HP2" s="237"/>
      <c r="HQ2" s="237"/>
      <c r="HR2" s="237"/>
      <c r="HS2" s="237"/>
      <c r="HT2" s="237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  <c r="IU2" s="237"/>
    </row>
    <row r="3" spans="1:255" ht="24.75" customHeight="1">
      <c r="A3" s="203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0" t="s">
        <v>15</v>
      </c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237"/>
      <c r="HT3" s="237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  <c r="IU3" s="237"/>
    </row>
    <row r="4" spans="1:255" ht="24.75" customHeight="1">
      <c r="A4" s="204" t="s">
        <v>16</v>
      </c>
      <c r="B4" s="204"/>
      <c r="C4" s="204" t="s">
        <v>17</v>
      </c>
      <c r="D4" s="205"/>
      <c r="E4" s="205"/>
      <c r="F4" s="205"/>
      <c r="G4" s="204"/>
      <c r="H4" s="204"/>
      <c r="I4" s="204"/>
      <c r="J4" s="204"/>
      <c r="K4" s="204"/>
      <c r="L4" s="234"/>
      <c r="M4" s="234"/>
      <c r="N4" s="234"/>
      <c r="O4" s="234"/>
      <c r="P4" s="234"/>
      <c r="Q4" s="234"/>
      <c r="R4" s="234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  <c r="HO4" s="237"/>
      <c r="HP4" s="237"/>
      <c r="HQ4" s="237"/>
      <c r="HR4" s="237"/>
      <c r="HS4" s="237"/>
      <c r="HT4" s="237"/>
      <c r="HU4" s="237"/>
      <c r="HV4" s="237"/>
      <c r="HW4" s="237"/>
      <c r="HX4" s="237"/>
      <c r="HY4" s="237"/>
      <c r="HZ4" s="237"/>
      <c r="IA4" s="237"/>
      <c r="IB4" s="237"/>
      <c r="IC4" s="237"/>
      <c r="ID4" s="237"/>
      <c r="IE4" s="237"/>
      <c r="IF4" s="237"/>
      <c r="IG4" s="237"/>
      <c r="IH4" s="237"/>
      <c r="II4" s="237"/>
      <c r="IJ4" s="237"/>
      <c r="IK4" s="237"/>
      <c r="IL4" s="237"/>
      <c r="IM4" s="237"/>
      <c r="IN4" s="237"/>
      <c r="IO4" s="237"/>
      <c r="IP4" s="237"/>
      <c r="IQ4" s="237"/>
      <c r="IR4" s="237"/>
      <c r="IS4" s="237"/>
      <c r="IT4" s="237"/>
      <c r="IU4" s="237"/>
    </row>
    <row r="5" spans="1:255" ht="24.75" customHeight="1">
      <c r="A5" s="206" t="s">
        <v>18</v>
      </c>
      <c r="B5" s="206" t="s">
        <v>19</v>
      </c>
      <c r="C5" s="206" t="s">
        <v>20</v>
      </c>
      <c r="D5" s="207" t="s">
        <v>21</v>
      </c>
      <c r="E5" s="208" t="s">
        <v>22</v>
      </c>
      <c r="F5" s="209" t="s">
        <v>23</v>
      </c>
      <c r="G5" s="210" t="s">
        <v>24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237"/>
      <c r="FM5" s="237"/>
      <c r="FN5" s="237"/>
      <c r="FO5" s="237"/>
      <c r="FP5" s="237"/>
      <c r="FQ5" s="237"/>
      <c r="FR5" s="237"/>
      <c r="FS5" s="237"/>
      <c r="FT5" s="237"/>
      <c r="FU5" s="237"/>
      <c r="FV5" s="237"/>
      <c r="FW5" s="237"/>
      <c r="FX5" s="237"/>
      <c r="FY5" s="237"/>
      <c r="FZ5" s="237"/>
      <c r="GA5" s="237"/>
      <c r="GB5" s="237"/>
      <c r="GC5" s="237"/>
      <c r="GD5" s="237"/>
      <c r="GE5" s="237"/>
      <c r="GF5" s="237"/>
      <c r="GG5" s="237"/>
      <c r="GH5" s="237"/>
      <c r="GI5" s="237"/>
      <c r="GJ5" s="237"/>
      <c r="GK5" s="237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7"/>
      <c r="HQ5" s="237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7"/>
      <c r="IC5" s="237"/>
      <c r="ID5" s="237"/>
      <c r="IE5" s="237"/>
      <c r="IF5" s="237"/>
      <c r="IG5" s="237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7"/>
      <c r="IU5" s="237"/>
    </row>
    <row r="6" spans="1:255" ht="41.25" customHeight="1">
      <c r="A6" s="206"/>
      <c r="B6" s="212"/>
      <c r="C6" s="206"/>
      <c r="D6" s="207"/>
      <c r="E6" s="213"/>
      <c r="F6" s="207"/>
      <c r="G6" s="214" t="s">
        <v>25</v>
      </c>
      <c r="H6" s="215" t="s">
        <v>26</v>
      </c>
      <c r="I6" s="235" t="s">
        <v>27</v>
      </c>
      <c r="J6" s="235" t="s">
        <v>28</v>
      </c>
      <c r="K6" s="235" t="s">
        <v>29</v>
      </c>
      <c r="L6" s="236" t="s">
        <v>30</v>
      </c>
      <c r="M6" s="235" t="s">
        <v>31</v>
      </c>
      <c r="N6" s="235" t="s">
        <v>32</v>
      </c>
      <c r="O6" s="235" t="s">
        <v>33</v>
      </c>
      <c r="P6" s="235" t="s">
        <v>34</v>
      </c>
      <c r="Q6" s="235" t="s">
        <v>35</v>
      </c>
      <c r="R6" s="238" t="s">
        <v>36</v>
      </c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</row>
    <row r="7" spans="1:255" s="197" customFormat="1" ht="24.75" customHeight="1">
      <c r="A7" s="216" t="s">
        <v>37</v>
      </c>
      <c r="B7" s="217">
        <f>D7+D11</f>
        <v>2368.3</v>
      </c>
      <c r="C7" s="218" t="s">
        <v>38</v>
      </c>
      <c r="D7" s="217">
        <f>D8+D9+D10</f>
        <v>1141.3000000000002</v>
      </c>
      <c r="E7" s="217"/>
      <c r="F7" s="217"/>
      <c r="G7" s="217">
        <f>SUM(G8:G10)</f>
        <v>1141.3000000000002</v>
      </c>
      <c r="H7" s="217">
        <f aca="true" t="shared" si="0" ref="H7:R7">SUM(H8:H10)</f>
        <v>1141.3000000000002</v>
      </c>
      <c r="I7" s="217">
        <f t="shared" si="0"/>
        <v>0</v>
      </c>
      <c r="J7" s="217">
        <f t="shared" si="0"/>
        <v>0</v>
      </c>
      <c r="K7" s="217">
        <f t="shared" si="0"/>
        <v>0</v>
      </c>
      <c r="L7" s="217">
        <f t="shared" si="0"/>
        <v>0</v>
      </c>
      <c r="M7" s="217">
        <f t="shared" si="0"/>
        <v>0</v>
      </c>
      <c r="N7" s="217">
        <f t="shared" si="0"/>
        <v>0</v>
      </c>
      <c r="O7" s="217">
        <f t="shared" si="0"/>
        <v>0</v>
      </c>
      <c r="P7" s="217">
        <f t="shared" si="0"/>
        <v>0</v>
      </c>
      <c r="Q7" s="217">
        <f t="shared" si="0"/>
        <v>0</v>
      </c>
      <c r="R7" s="217">
        <f t="shared" si="0"/>
        <v>0</v>
      </c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9"/>
      <c r="HJ7" s="239"/>
      <c r="HK7" s="239"/>
      <c r="HL7" s="239"/>
      <c r="HM7" s="239"/>
      <c r="HN7" s="239"/>
      <c r="HO7" s="239"/>
      <c r="HP7" s="239"/>
      <c r="HQ7" s="239"/>
      <c r="HR7" s="239"/>
      <c r="HS7" s="239"/>
      <c r="HT7" s="239"/>
      <c r="HU7" s="239"/>
      <c r="HV7" s="239"/>
      <c r="HW7" s="239"/>
      <c r="HX7" s="239"/>
      <c r="HY7" s="239"/>
      <c r="HZ7" s="239"/>
      <c r="IA7" s="239"/>
      <c r="IB7" s="239"/>
      <c r="IC7" s="239"/>
      <c r="ID7" s="239"/>
      <c r="IE7" s="239"/>
      <c r="IF7" s="239"/>
      <c r="IG7" s="239"/>
      <c r="IH7" s="239"/>
      <c r="II7" s="239"/>
      <c r="IJ7" s="239"/>
      <c r="IK7" s="239"/>
      <c r="IL7" s="239"/>
      <c r="IM7" s="239"/>
      <c r="IN7" s="239"/>
      <c r="IO7" s="239"/>
      <c r="IP7" s="239"/>
      <c r="IQ7" s="239"/>
      <c r="IR7" s="239"/>
      <c r="IS7" s="239"/>
      <c r="IT7" s="239"/>
      <c r="IU7" s="239"/>
    </row>
    <row r="8" spans="1:255" s="197" customFormat="1" ht="24.75" customHeight="1">
      <c r="A8" s="216" t="s">
        <v>39</v>
      </c>
      <c r="B8" s="217"/>
      <c r="C8" s="219" t="s">
        <v>40</v>
      </c>
      <c r="D8" s="217">
        <f>G8</f>
        <v>993.7</v>
      </c>
      <c r="E8" s="217"/>
      <c r="F8" s="217"/>
      <c r="G8" s="217">
        <f aca="true" t="shared" si="1" ref="G8:G12">SUM(H8:R8)</f>
        <v>993.7</v>
      </c>
      <c r="H8" s="217">
        <v>993.7</v>
      </c>
      <c r="I8" s="217"/>
      <c r="J8" s="217"/>
      <c r="K8" s="217"/>
      <c r="L8" s="217"/>
      <c r="M8" s="217"/>
      <c r="N8" s="217"/>
      <c r="O8" s="217"/>
      <c r="P8" s="217"/>
      <c r="Q8" s="217"/>
      <c r="R8" s="217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  <c r="IO8" s="239"/>
      <c r="IP8" s="239"/>
      <c r="IQ8" s="239"/>
      <c r="IR8" s="239"/>
      <c r="IS8" s="239"/>
      <c r="IT8" s="239"/>
      <c r="IU8" s="239"/>
    </row>
    <row r="9" spans="1:255" s="197" customFormat="1" ht="24.75" customHeight="1">
      <c r="A9" s="216" t="s">
        <v>41</v>
      </c>
      <c r="B9" s="217"/>
      <c r="C9" s="220" t="s">
        <v>42</v>
      </c>
      <c r="D9" s="217">
        <f>G9</f>
        <v>132.2</v>
      </c>
      <c r="E9" s="217"/>
      <c r="F9" s="217"/>
      <c r="G9" s="217">
        <f t="shared" si="1"/>
        <v>132.2</v>
      </c>
      <c r="H9" s="217">
        <v>132.2</v>
      </c>
      <c r="I9" s="217"/>
      <c r="J9" s="217"/>
      <c r="K9" s="217"/>
      <c r="L9" s="217"/>
      <c r="M9" s="217"/>
      <c r="N9" s="217"/>
      <c r="O9" s="217"/>
      <c r="P9" s="217"/>
      <c r="Q9" s="217"/>
      <c r="R9" s="217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39"/>
      <c r="FO9" s="239"/>
      <c r="FP9" s="239"/>
      <c r="FQ9" s="239"/>
      <c r="FR9" s="239"/>
      <c r="FS9" s="239"/>
      <c r="FT9" s="239"/>
      <c r="FU9" s="239"/>
      <c r="FV9" s="239"/>
      <c r="FW9" s="239"/>
      <c r="FX9" s="239"/>
      <c r="FY9" s="239"/>
      <c r="FZ9" s="239"/>
      <c r="GA9" s="239"/>
      <c r="GB9" s="239"/>
      <c r="GC9" s="239"/>
      <c r="GD9" s="239"/>
      <c r="GE9" s="239"/>
      <c r="GF9" s="239"/>
      <c r="GG9" s="239"/>
      <c r="GH9" s="239"/>
      <c r="GI9" s="239"/>
      <c r="GJ9" s="239"/>
      <c r="GK9" s="239"/>
      <c r="GL9" s="239"/>
      <c r="GM9" s="239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9"/>
      <c r="HJ9" s="239"/>
      <c r="HK9" s="239"/>
      <c r="HL9" s="239"/>
      <c r="HM9" s="239"/>
      <c r="HN9" s="239"/>
      <c r="HO9" s="239"/>
      <c r="HP9" s="239"/>
      <c r="HQ9" s="239"/>
      <c r="HR9" s="239"/>
      <c r="HS9" s="239"/>
      <c r="HT9" s="239"/>
      <c r="HU9" s="239"/>
      <c r="HV9" s="239"/>
      <c r="HW9" s="239"/>
      <c r="HX9" s="239"/>
      <c r="HY9" s="239"/>
      <c r="HZ9" s="239"/>
      <c r="IA9" s="239"/>
      <c r="IB9" s="239"/>
      <c r="IC9" s="239"/>
      <c r="ID9" s="239"/>
      <c r="IE9" s="239"/>
      <c r="IF9" s="239"/>
      <c r="IG9" s="239"/>
      <c r="IH9" s="239"/>
      <c r="II9" s="239"/>
      <c r="IJ9" s="239"/>
      <c r="IK9" s="239"/>
      <c r="IL9" s="239"/>
      <c r="IM9" s="239"/>
      <c r="IN9" s="239"/>
      <c r="IO9" s="239"/>
      <c r="IP9" s="239"/>
      <c r="IQ9" s="239"/>
      <c r="IR9" s="239"/>
      <c r="IS9" s="239"/>
      <c r="IT9" s="239"/>
      <c r="IU9" s="239"/>
    </row>
    <row r="10" spans="1:255" s="197" customFormat="1" ht="24.75" customHeight="1">
      <c r="A10" s="216" t="s">
        <v>43</v>
      </c>
      <c r="B10" s="217"/>
      <c r="C10" s="220" t="s">
        <v>44</v>
      </c>
      <c r="D10" s="217">
        <f>G10</f>
        <v>15.4</v>
      </c>
      <c r="E10" s="217"/>
      <c r="F10" s="217"/>
      <c r="G10" s="217">
        <f t="shared" si="1"/>
        <v>15.4</v>
      </c>
      <c r="H10" s="217">
        <v>15.4</v>
      </c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39"/>
      <c r="FL10" s="239"/>
      <c r="FM10" s="239"/>
      <c r="FN10" s="239"/>
      <c r="FO10" s="239"/>
      <c r="FP10" s="239"/>
      <c r="FQ10" s="239"/>
      <c r="FR10" s="239"/>
      <c r="FS10" s="239"/>
      <c r="FT10" s="239"/>
      <c r="FU10" s="239"/>
      <c r="FV10" s="239"/>
      <c r="FW10" s="239"/>
      <c r="FX10" s="239"/>
      <c r="FY10" s="239"/>
      <c r="FZ10" s="239"/>
      <c r="GA10" s="239"/>
      <c r="GB10" s="239"/>
      <c r="GC10" s="239"/>
      <c r="GD10" s="239"/>
      <c r="GE10" s="239"/>
      <c r="GF10" s="239"/>
      <c r="GG10" s="239"/>
      <c r="GH10" s="239"/>
      <c r="GI10" s="239"/>
      <c r="GJ10" s="239"/>
      <c r="GK10" s="239"/>
      <c r="GL10" s="239"/>
      <c r="GM10" s="239"/>
      <c r="GN10" s="239"/>
      <c r="GO10" s="239"/>
      <c r="GP10" s="239"/>
      <c r="GQ10" s="239"/>
      <c r="GR10" s="239"/>
      <c r="GS10" s="239"/>
      <c r="GT10" s="239"/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9"/>
      <c r="HJ10" s="239"/>
      <c r="HK10" s="239"/>
      <c r="HL10" s="239"/>
      <c r="HM10" s="239"/>
      <c r="HN10" s="239"/>
      <c r="HO10" s="239"/>
      <c r="HP10" s="239"/>
      <c r="HQ10" s="239"/>
      <c r="HR10" s="239"/>
      <c r="HS10" s="239"/>
      <c r="HT10" s="239"/>
      <c r="HU10" s="239"/>
      <c r="HV10" s="239"/>
      <c r="HW10" s="239"/>
      <c r="HX10" s="239"/>
      <c r="HY10" s="239"/>
      <c r="HZ10" s="239"/>
      <c r="IA10" s="239"/>
      <c r="IB10" s="239"/>
      <c r="IC10" s="239"/>
      <c r="ID10" s="239"/>
      <c r="IE10" s="239"/>
      <c r="IF10" s="239"/>
      <c r="IG10" s="239"/>
      <c r="IH10" s="239"/>
      <c r="II10" s="239"/>
      <c r="IJ10" s="239"/>
      <c r="IK10" s="239"/>
      <c r="IL10" s="239"/>
      <c r="IM10" s="239"/>
      <c r="IN10" s="239"/>
      <c r="IO10" s="239"/>
      <c r="IP10" s="239"/>
      <c r="IQ10" s="239"/>
      <c r="IR10" s="239"/>
      <c r="IS10" s="239"/>
      <c r="IT10" s="239"/>
      <c r="IU10" s="239"/>
    </row>
    <row r="11" spans="1:255" s="197" customFormat="1" ht="24.75" customHeight="1">
      <c r="A11" s="216" t="s">
        <v>45</v>
      </c>
      <c r="B11" s="217"/>
      <c r="C11" s="220" t="s">
        <v>46</v>
      </c>
      <c r="D11" s="217">
        <f>D12+D13+D14</f>
        <v>1227</v>
      </c>
      <c r="E11" s="217"/>
      <c r="F11" s="217"/>
      <c r="G11" s="217">
        <f>SUM(G12:G20)</f>
        <v>1227</v>
      </c>
      <c r="H11" s="217">
        <f aca="true" t="shared" si="2" ref="H11:R11">SUM(H12:H20)</f>
        <v>1227</v>
      </c>
      <c r="I11" s="217">
        <f t="shared" si="2"/>
        <v>0</v>
      </c>
      <c r="J11" s="217">
        <f t="shared" si="2"/>
        <v>0</v>
      </c>
      <c r="K11" s="217">
        <f t="shared" si="2"/>
        <v>0</v>
      </c>
      <c r="L11" s="217">
        <f t="shared" si="2"/>
        <v>0</v>
      </c>
      <c r="M11" s="217">
        <f t="shared" si="2"/>
        <v>0</v>
      </c>
      <c r="N11" s="217">
        <f t="shared" si="2"/>
        <v>0</v>
      </c>
      <c r="O11" s="217">
        <f t="shared" si="2"/>
        <v>0</v>
      </c>
      <c r="P11" s="217">
        <f t="shared" si="2"/>
        <v>0</v>
      </c>
      <c r="Q11" s="217">
        <f t="shared" si="2"/>
        <v>0</v>
      </c>
      <c r="R11" s="217">
        <f t="shared" si="2"/>
        <v>0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  <c r="HO11" s="239"/>
      <c r="HP11" s="239"/>
      <c r="HQ11" s="239"/>
      <c r="HR11" s="239"/>
      <c r="HS11" s="239"/>
      <c r="HT11" s="239"/>
      <c r="HU11" s="239"/>
      <c r="HV11" s="239"/>
      <c r="HW11" s="239"/>
      <c r="HX11" s="239"/>
      <c r="HY11" s="239"/>
      <c r="HZ11" s="239"/>
      <c r="IA11" s="239"/>
      <c r="IB11" s="239"/>
      <c r="IC11" s="239"/>
      <c r="ID11" s="239"/>
      <c r="IE11" s="239"/>
      <c r="IF11" s="239"/>
      <c r="IG11" s="239"/>
      <c r="IH11" s="239"/>
      <c r="II11" s="239"/>
      <c r="IJ11" s="239"/>
      <c r="IK11" s="239"/>
      <c r="IL11" s="239"/>
      <c r="IM11" s="239"/>
      <c r="IN11" s="239"/>
      <c r="IO11" s="239"/>
      <c r="IP11" s="239"/>
      <c r="IQ11" s="239"/>
      <c r="IR11" s="239"/>
      <c r="IS11" s="239"/>
      <c r="IT11" s="239"/>
      <c r="IU11" s="239"/>
    </row>
    <row r="12" spans="1:255" s="197" customFormat="1" ht="30" customHeight="1">
      <c r="A12" s="216" t="s">
        <v>47</v>
      </c>
      <c r="B12" s="217"/>
      <c r="C12" s="221" t="s">
        <v>48</v>
      </c>
      <c r="D12" s="217">
        <f aca="true" t="shared" si="3" ref="D12:D19">G12</f>
        <v>0</v>
      </c>
      <c r="E12" s="217"/>
      <c r="F12" s="222"/>
      <c r="G12" s="217">
        <f t="shared" si="1"/>
        <v>0</v>
      </c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/>
      <c r="IK12" s="239"/>
      <c r="IL12" s="239"/>
      <c r="IM12" s="239"/>
      <c r="IN12" s="239"/>
      <c r="IO12" s="239"/>
      <c r="IP12" s="239"/>
      <c r="IQ12" s="239"/>
      <c r="IR12" s="239"/>
      <c r="IS12" s="239"/>
      <c r="IT12" s="239"/>
      <c r="IU12" s="239"/>
    </row>
    <row r="13" spans="1:255" s="197" customFormat="1" ht="24.75" customHeight="1">
      <c r="A13" s="216" t="s">
        <v>49</v>
      </c>
      <c r="B13" s="217"/>
      <c r="C13" s="223" t="s">
        <v>50</v>
      </c>
      <c r="D13" s="217">
        <f t="shared" si="3"/>
        <v>0</v>
      </c>
      <c r="E13" s="217"/>
      <c r="F13" s="217"/>
      <c r="G13" s="217">
        <f aca="true" t="shared" si="4" ref="G13:G20">SUM(H13:R13)</f>
        <v>0</v>
      </c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  <c r="HO13" s="239"/>
      <c r="HP13" s="239"/>
      <c r="HQ13" s="239"/>
      <c r="HR13" s="239"/>
      <c r="HS13" s="239"/>
      <c r="HT13" s="239"/>
      <c r="HU13" s="239"/>
      <c r="HV13" s="239"/>
      <c r="HW13" s="239"/>
      <c r="HX13" s="239"/>
      <c r="HY13" s="239"/>
      <c r="HZ13" s="239"/>
      <c r="IA13" s="239"/>
      <c r="IB13" s="239"/>
      <c r="IC13" s="239"/>
      <c r="ID13" s="239"/>
      <c r="IE13" s="239"/>
      <c r="IF13" s="239"/>
      <c r="IG13" s="239"/>
      <c r="IH13" s="239"/>
      <c r="II13" s="239"/>
      <c r="IJ13" s="239"/>
      <c r="IK13" s="239"/>
      <c r="IL13" s="239"/>
      <c r="IM13" s="239"/>
      <c r="IN13" s="239"/>
      <c r="IO13" s="239"/>
      <c r="IP13" s="239"/>
      <c r="IQ13" s="239"/>
      <c r="IR13" s="239"/>
      <c r="IS13" s="239"/>
      <c r="IT13" s="239"/>
      <c r="IU13" s="239"/>
    </row>
    <row r="14" spans="1:255" s="197" customFormat="1" ht="28.5" customHeight="1">
      <c r="A14" s="216" t="s">
        <v>51</v>
      </c>
      <c r="B14" s="217"/>
      <c r="C14" s="223" t="s">
        <v>52</v>
      </c>
      <c r="D14" s="217">
        <f t="shared" si="3"/>
        <v>1227</v>
      </c>
      <c r="E14" s="217"/>
      <c r="F14" s="217"/>
      <c r="G14" s="217">
        <f t="shared" si="4"/>
        <v>1227</v>
      </c>
      <c r="H14" s="217">
        <v>1227</v>
      </c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39"/>
      <c r="ID14" s="239"/>
      <c r="IE14" s="239"/>
      <c r="IF14" s="239"/>
      <c r="IG14" s="239"/>
      <c r="IH14" s="239"/>
      <c r="II14" s="239"/>
      <c r="IJ14" s="239"/>
      <c r="IK14" s="239"/>
      <c r="IL14" s="239"/>
      <c r="IM14" s="239"/>
      <c r="IN14" s="239"/>
      <c r="IO14" s="239"/>
      <c r="IP14" s="239"/>
      <c r="IQ14" s="239"/>
      <c r="IR14" s="239"/>
      <c r="IS14" s="239"/>
      <c r="IT14" s="239"/>
      <c r="IU14" s="239"/>
    </row>
    <row r="15" spans="1:255" s="197" customFormat="1" ht="24.75" customHeight="1">
      <c r="A15" s="224" t="s">
        <v>53</v>
      </c>
      <c r="B15" s="217"/>
      <c r="C15" s="223" t="s">
        <v>54</v>
      </c>
      <c r="D15" s="217">
        <f t="shared" si="3"/>
        <v>0</v>
      </c>
      <c r="E15" s="217"/>
      <c r="F15" s="217"/>
      <c r="G15" s="217">
        <f t="shared" si="4"/>
        <v>0</v>
      </c>
      <c r="H15" s="217">
        <v>0</v>
      </c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  <c r="HO15" s="239"/>
      <c r="HP15" s="239"/>
      <c r="HQ15" s="239"/>
      <c r="HR15" s="239"/>
      <c r="HS15" s="239"/>
      <c r="HT15" s="239"/>
      <c r="HU15" s="239"/>
      <c r="HV15" s="239"/>
      <c r="HW15" s="239"/>
      <c r="HX15" s="239"/>
      <c r="HY15" s="239"/>
      <c r="HZ15" s="239"/>
      <c r="IA15" s="239"/>
      <c r="IB15" s="239"/>
      <c r="IC15" s="239"/>
      <c r="ID15" s="239"/>
      <c r="IE15" s="239"/>
      <c r="IF15" s="239"/>
      <c r="IG15" s="239"/>
      <c r="IH15" s="239"/>
      <c r="II15" s="239"/>
      <c r="IJ15" s="239"/>
      <c r="IK15" s="239"/>
      <c r="IL15" s="239"/>
      <c r="IM15" s="239"/>
      <c r="IN15" s="239"/>
      <c r="IO15" s="239"/>
      <c r="IP15" s="239"/>
      <c r="IQ15" s="239"/>
      <c r="IR15" s="239"/>
      <c r="IS15" s="239"/>
      <c r="IT15" s="239"/>
      <c r="IU15" s="239"/>
    </row>
    <row r="16" spans="1:255" s="197" customFormat="1" ht="24.75" customHeight="1">
      <c r="A16" s="225" t="s">
        <v>55</v>
      </c>
      <c r="B16" s="226"/>
      <c r="C16" s="227" t="s">
        <v>56</v>
      </c>
      <c r="D16" s="217">
        <f t="shared" si="3"/>
        <v>0</v>
      </c>
      <c r="E16" s="217"/>
      <c r="F16" s="217"/>
      <c r="G16" s="217">
        <f t="shared" si="4"/>
        <v>0</v>
      </c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  <c r="HO16" s="239"/>
      <c r="HP16" s="239"/>
      <c r="HQ16" s="239"/>
      <c r="HR16" s="239"/>
      <c r="HS16" s="239"/>
      <c r="HT16" s="239"/>
      <c r="HU16" s="239"/>
      <c r="HV16" s="239"/>
      <c r="HW16" s="239"/>
      <c r="HX16" s="239"/>
      <c r="HY16" s="239"/>
      <c r="HZ16" s="239"/>
      <c r="IA16" s="239"/>
      <c r="IB16" s="239"/>
      <c r="IC16" s="239"/>
      <c r="ID16" s="239"/>
      <c r="IE16" s="239"/>
      <c r="IF16" s="239"/>
      <c r="IG16" s="239"/>
      <c r="IH16" s="239"/>
      <c r="II16" s="239"/>
      <c r="IJ16" s="239"/>
      <c r="IK16" s="239"/>
      <c r="IL16" s="239"/>
      <c r="IM16" s="239"/>
      <c r="IN16" s="239"/>
      <c r="IO16" s="239"/>
      <c r="IP16" s="239"/>
      <c r="IQ16" s="239"/>
      <c r="IR16" s="239"/>
      <c r="IS16" s="239"/>
      <c r="IT16" s="239"/>
      <c r="IU16" s="239"/>
    </row>
    <row r="17" spans="1:255" s="197" customFormat="1" ht="24.75" customHeight="1">
      <c r="A17" s="228" t="s">
        <v>57</v>
      </c>
      <c r="B17" s="226"/>
      <c r="C17" s="227" t="s">
        <v>58</v>
      </c>
      <c r="D17" s="217">
        <f t="shared" si="3"/>
        <v>0</v>
      </c>
      <c r="E17" s="217"/>
      <c r="F17" s="217"/>
      <c r="G17" s="217">
        <f t="shared" si="4"/>
        <v>0</v>
      </c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39"/>
      <c r="GC17" s="239"/>
      <c r="GD17" s="239"/>
      <c r="GE17" s="239"/>
      <c r="GF17" s="239"/>
      <c r="GG17" s="239"/>
      <c r="GH17" s="239"/>
      <c r="GI17" s="239"/>
      <c r="GJ17" s="239"/>
      <c r="GK17" s="239"/>
      <c r="GL17" s="239"/>
      <c r="GM17" s="239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9"/>
      <c r="HJ17" s="239"/>
      <c r="HK17" s="239"/>
      <c r="HL17" s="239"/>
      <c r="HM17" s="239"/>
      <c r="HN17" s="239"/>
      <c r="HO17" s="239"/>
      <c r="HP17" s="239"/>
      <c r="HQ17" s="239"/>
      <c r="HR17" s="239"/>
      <c r="HS17" s="239"/>
      <c r="HT17" s="239"/>
      <c r="HU17" s="239"/>
      <c r="HV17" s="239"/>
      <c r="HW17" s="239"/>
      <c r="HX17" s="239"/>
      <c r="HY17" s="239"/>
      <c r="HZ17" s="239"/>
      <c r="IA17" s="239"/>
      <c r="IB17" s="239"/>
      <c r="IC17" s="239"/>
      <c r="ID17" s="239"/>
      <c r="IE17" s="239"/>
      <c r="IF17" s="239"/>
      <c r="IG17" s="239"/>
      <c r="IH17" s="239"/>
      <c r="II17" s="239"/>
      <c r="IJ17" s="239"/>
      <c r="IK17" s="239"/>
      <c r="IL17" s="239"/>
      <c r="IM17" s="239"/>
      <c r="IN17" s="239"/>
      <c r="IO17" s="239"/>
      <c r="IP17" s="239"/>
      <c r="IQ17" s="239"/>
      <c r="IR17" s="239"/>
      <c r="IS17" s="239"/>
      <c r="IT17" s="239"/>
      <c r="IU17" s="239"/>
    </row>
    <row r="18" spans="1:255" s="197" customFormat="1" ht="24.75" customHeight="1">
      <c r="A18" s="225" t="s">
        <v>59</v>
      </c>
      <c r="B18" s="226"/>
      <c r="C18" s="227" t="s">
        <v>60</v>
      </c>
      <c r="D18" s="217">
        <f t="shared" si="3"/>
        <v>0</v>
      </c>
      <c r="E18" s="217"/>
      <c r="F18" s="217"/>
      <c r="G18" s="217">
        <f t="shared" si="4"/>
        <v>0</v>
      </c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39"/>
      <c r="FO18" s="239"/>
      <c r="FP18" s="239"/>
      <c r="FQ18" s="239"/>
      <c r="FR18" s="239"/>
      <c r="FS18" s="239"/>
      <c r="FT18" s="239"/>
      <c r="FU18" s="239"/>
      <c r="FV18" s="239"/>
      <c r="FW18" s="239"/>
      <c r="FX18" s="239"/>
      <c r="FY18" s="239"/>
      <c r="FZ18" s="239"/>
      <c r="GA18" s="239"/>
      <c r="GB18" s="239"/>
      <c r="GC18" s="239"/>
      <c r="GD18" s="239"/>
      <c r="GE18" s="239"/>
      <c r="GF18" s="239"/>
      <c r="GG18" s="239"/>
      <c r="GH18" s="239"/>
      <c r="GI18" s="239"/>
      <c r="GJ18" s="239"/>
      <c r="GK18" s="239"/>
      <c r="GL18" s="239"/>
      <c r="GM18" s="239"/>
      <c r="GN18" s="239"/>
      <c r="GO18" s="239"/>
      <c r="GP18" s="239"/>
      <c r="GQ18" s="239"/>
      <c r="GR18" s="239"/>
      <c r="GS18" s="239"/>
      <c r="GT18" s="239"/>
      <c r="GU18" s="239"/>
      <c r="GV18" s="239"/>
      <c r="GW18" s="239"/>
      <c r="GX18" s="239"/>
      <c r="GY18" s="239"/>
      <c r="GZ18" s="239"/>
      <c r="HA18" s="239"/>
      <c r="HB18" s="239"/>
      <c r="HC18" s="239"/>
      <c r="HD18" s="239"/>
      <c r="HE18" s="239"/>
      <c r="HF18" s="239"/>
      <c r="HG18" s="239"/>
      <c r="HH18" s="239"/>
      <c r="HI18" s="239"/>
      <c r="HJ18" s="239"/>
      <c r="HK18" s="239"/>
      <c r="HL18" s="239"/>
      <c r="HM18" s="239"/>
      <c r="HN18" s="239"/>
      <c r="HO18" s="239"/>
      <c r="HP18" s="239"/>
      <c r="HQ18" s="239"/>
      <c r="HR18" s="239"/>
      <c r="HS18" s="239"/>
      <c r="HT18" s="239"/>
      <c r="HU18" s="239"/>
      <c r="HV18" s="239"/>
      <c r="HW18" s="239"/>
      <c r="HX18" s="239"/>
      <c r="HY18" s="239"/>
      <c r="HZ18" s="239"/>
      <c r="IA18" s="239"/>
      <c r="IB18" s="239"/>
      <c r="IC18" s="239"/>
      <c r="ID18" s="239"/>
      <c r="IE18" s="239"/>
      <c r="IF18" s="239"/>
      <c r="IG18" s="239"/>
      <c r="IH18" s="239"/>
      <c r="II18" s="239"/>
      <c r="IJ18" s="239"/>
      <c r="IK18" s="239"/>
      <c r="IL18" s="239"/>
      <c r="IM18" s="239"/>
      <c r="IN18" s="239"/>
      <c r="IO18" s="239"/>
      <c r="IP18" s="239"/>
      <c r="IQ18" s="239"/>
      <c r="IR18" s="239"/>
      <c r="IS18" s="239"/>
      <c r="IT18" s="239"/>
      <c r="IU18" s="239"/>
    </row>
    <row r="19" spans="1:255" ht="24" customHeight="1">
      <c r="A19" s="228"/>
      <c r="B19" s="226"/>
      <c r="C19" s="229" t="s">
        <v>61</v>
      </c>
      <c r="D19" s="217">
        <f t="shared" si="3"/>
        <v>0</v>
      </c>
      <c r="E19" s="217"/>
      <c r="F19" s="217"/>
      <c r="G19" s="217">
        <f t="shared" si="4"/>
        <v>0</v>
      </c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7"/>
      <c r="FX19" s="237"/>
      <c r="FY19" s="237"/>
      <c r="FZ19" s="237"/>
      <c r="GA19" s="237"/>
      <c r="GB19" s="237"/>
      <c r="GC19" s="237"/>
      <c r="GD19" s="237"/>
      <c r="GE19" s="237"/>
      <c r="GF19" s="237"/>
      <c r="GG19" s="237"/>
      <c r="GH19" s="237"/>
      <c r="GI19" s="237"/>
      <c r="GJ19" s="237"/>
      <c r="GK19" s="237"/>
      <c r="GL19" s="237"/>
      <c r="GM19" s="237"/>
      <c r="GN19" s="237"/>
      <c r="GO19" s="237"/>
      <c r="GP19" s="237"/>
      <c r="GQ19" s="237"/>
      <c r="GR19" s="237"/>
      <c r="GS19" s="237"/>
      <c r="GT19" s="237"/>
      <c r="GU19" s="237"/>
      <c r="GV19" s="237"/>
      <c r="GW19" s="237"/>
      <c r="GX19" s="237"/>
      <c r="GY19" s="237"/>
      <c r="GZ19" s="237"/>
      <c r="HA19" s="237"/>
      <c r="HB19" s="237"/>
      <c r="HC19" s="237"/>
      <c r="HD19" s="237"/>
      <c r="HE19" s="237"/>
      <c r="HF19" s="237"/>
      <c r="HG19" s="237"/>
      <c r="HH19" s="237"/>
      <c r="HI19" s="237"/>
      <c r="HJ19" s="237"/>
      <c r="HK19" s="237"/>
      <c r="HL19" s="237"/>
      <c r="HM19" s="237"/>
      <c r="HN19" s="237"/>
      <c r="HO19" s="237"/>
      <c r="HP19" s="237"/>
      <c r="HQ19" s="237"/>
      <c r="HR19" s="237"/>
      <c r="HS19" s="237"/>
      <c r="HT19" s="237"/>
      <c r="HU19" s="237"/>
      <c r="HV19" s="237"/>
      <c r="HW19" s="237"/>
      <c r="HX19" s="237"/>
      <c r="HY19" s="237"/>
      <c r="HZ19" s="237"/>
      <c r="IA19" s="237"/>
      <c r="IB19" s="237"/>
      <c r="IC19" s="237"/>
      <c r="ID19" s="237"/>
      <c r="IE19" s="237"/>
      <c r="IF19" s="237"/>
      <c r="IG19" s="237"/>
      <c r="IH19" s="237"/>
      <c r="II19" s="237"/>
      <c r="IJ19" s="237"/>
      <c r="IK19" s="237"/>
      <c r="IL19" s="237"/>
      <c r="IM19" s="237"/>
      <c r="IN19" s="237"/>
      <c r="IO19" s="237"/>
      <c r="IP19" s="237"/>
      <c r="IQ19" s="237"/>
      <c r="IR19" s="237"/>
      <c r="IS19" s="237"/>
      <c r="IT19" s="237"/>
      <c r="IU19" s="237"/>
    </row>
    <row r="20" spans="1:255" ht="24" customHeight="1">
      <c r="A20" s="230" t="s">
        <v>62</v>
      </c>
      <c r="B20" s="226">
        <f>SUM(B7:B19)</f>
        <v>2368.3</v>
      </c>
      <c r="C20" s="229" t="s">
        <v>63</v>
      </c>
      <c r="D20" s="217">
        <f>SUM(E20:R20)</f>
        <v>0</v>
      </c>
      <c r="E20" s="226"/>
      <c r="F20" s="226"/>
      <c r="G20" s="217">
        <f t="shared" si="4"/>
        <v>0</v>
      </c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  <c r="HG20" s="237"/>
      <c r="HH20" s="237"/>
      <c r="HI20" s="237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</row>
    <row r="21" spans="1:255" s="197" customFormat="1" ht="27" customHeight="1">
      <c r="A21" s="231" t="s">
        <v>64</v>
      </c>
      <c r="B21" s="226"/>
      <c r="C21" s="229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  <c r="GF21" s="239"/>
      <c r="GG21" s="239"/>
      <c r="GH21" s="239"/>
      <c r="GI21" s="239"/>
      <c r="GJ21" s="239"/>
      <c r="GK21" s="239"/>
      <c r="GL21" s="239"/>
      <c r="GM21" s="239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39"/>
      <c r="HB21" s="239"/>
      <c r="HC21" s="239"/>
      <c r="HD21" s="239"/>
      <c r="HE21" s="239"/>
      <c r="HF21" s="239"/>
      <c r="HG21" s="239"/>
      <c r="HH21" s="239"/>
      <c r="HI21" s="239"/>
      <c r="HJ21" s="239"/>
      <c r="HK21" s="239"/>
      <c r="HL21" s="239"/>
      <c r="HM21" s="239"/>
      <c r="HN21" s="239"/>
      <c r="HO21" s="239"/>
      <c r="HP21" s="239"/>
      <c r="HQ21" s="239"/>
      <c r="HR21" s="239"/>
      <c r="HS21" s="239"/>
      <c r="HT21" s="239"/>
      <c r="HU21" s="239"/>
      <c r="HV21" s="239"/>
      <c r="HW21" s="239"/>
      <c r="HX21" s="239"/>
      <c r="HY21" s="239"/>
      <c r="HZ21" s="239"/>
      <c r="IA21" s="239"/>
      <c r="IB21" s="239"/>
      <c r="IC21" s="239"/>
      <c r="ID21" s="239"/>
      <c r="IE21" s="239"/>
      <c r="IF21" s="239"/>
      <c r="IG21" s="239"/>
      <c r="IH21" s="239"/>
      <c r="II21" s="239"/>
      <c r="IJ21" s="239"/>
      <c r="IK21" s="239"/>
      <c r="IL21" s="239"/>
      <c r="IM21" s="239"/>
      <c r="IN21" s="239"/>
      <c r="IO21" s="239"/>
      <c r="IP21" s="239"/>
      <c r="IQ21" s="239"/>
      <c r="IR21" s="239"/>
      <c r="IS21" s="239"/>
      <c r="IT21" s="239"/>
      <c r="IU21" s="239"/>
    </row>
    <row r="22" spans="1:255" s="197" customFormat="1" ht="24" customHeight="1">
      <c r="A22" s="231" t="s">
        <v>65</v>
      </c>
      <c r="B22" s="226"/>
      <c r="C22" s="229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39"/>
      <c r="FM22" s="239"/>
      <c r="FN22" s="239"/>
      <c r="FO22" s="239"/>
      <c r="FP22" s="239"/>
      <c r="FQ22" s="239"/>
      <c r="FR22" s="239"/>
      <c r="FS22" s="239"/>
      <c r="FT22" s="239"/>
      <c r="FU22" s="239"/>
      <c r="FV22" s="239"/>
      <c r="FW22" s="239"/>
      <c r="FX22" s="239"/>
      <c r="FY22" s="239"/>
      <c r="FZ22" s="239"/>
      <c r="GA22" s="239"/>
      <c r="GB22" s="239"/>
      <c r="GC22" s="239"/>
      <c r="GD22" s="239"/>
      <c r="GE22" s="239"/>
      <c r="GF22" s="239"/>
      <c r="GG22" s="239"/>
      <c r="GH22" s="239"/>
      <c r="GI22" s="239"/>
      <c r="GJ22" s="239"/>
      <c r="GK22" s="239"/>
      <c r="GL22" s="239"/>
      <c r="GM22" s="239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39"/>
      <c r="HB22" s="239"/>
      <c r="HC22" s="239"/>
      <c r="HD22" s="239"/>
      <c r="HE22" s="239"/>
      <c r="HF22" s="239"/>
      <c r="HG22" s="239"/>
      <c r="HH22" s="239"/>
      <c r="HI22" s="239"/>
      <c r="HJ22" s="239"/>
      <c r="HK22" s="239"/>
      <c r="HL22" s="239"/>
      <c r="HM22" s="239"/>
      <c r="HN22" s="239"/>
      <c r="HO22" s="239"/>
      <c r="HP22" s="239"/>
      <c r="HQ22" s="239"/>
      <c r="HR22" s="239"/>
      <c r="HS22" s="239"/>
      <c r="HT22" s="239"/>
      <c r="HU22" s="239"/>
      <c r="HV22" s="239"/>
      <c r="HW22" s="239"/>
      <c r="HX22" s="239"/>
      <c r="HY22" s="239"/>
      <c r="HZ22" s="239"/>
      <c r="IA22" s="239"/>
      <c r="IB22" s="239"/>
      <c r="IC22" s="239"/>
      <c r="ID22" s="239"/>
      <c r="IE22" s="239"/>
      <c r="IF22" s="239"/>
      <c r="IG22" s="239"/>
      <c r="IH22" s="239"/>
      <c r="II22" s="239"/>
      <c r="IJ22" s="239"/>
      <c r="IK22" s="239"/>
      <c r="IL22" s="239"/>
      <c r="IM22" s="239"/>
      <c r="IN22" s="239"/>
      <c r="IO22" s="239"/>
      <c r="IP22" s="239"/>
      <c r="IQ22" s="239"/>
      <c r="IR22" s="239"/>
      <c r="IS22" s="239"/>
      <c r="IT22" s="239"/>
      <c r="IU22" s="239"/>
    </row>
    <row r="23" spans="1:255" ht="20.25" customHeight="1">
      <c r="A23" s="231"/>
      <c r="B23" s="226"/>
      <c r="C23" s="229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</row>
    <row r="24" spans="1:255" s="197" customFormat="1" ht="21" customHeight="1">
      <c r="A24" s="232" t="s">
        <v>66</v>
      </c>
      <c r="B24" s="226">
        <f>SUM(B20:B22)</f>
        <v>2368.3</v>
      </c>
      <c r="C24" s="233" t="s">
        <v>67</v>
      </c>
      <c r="D24" s="226">
        <f>D7+D11</f>
        <v>2368.3</v>
      </c>
      <c r="E24" s="226">
        <f aca="true" t="shared" si="5" ref="E24:R24">E7+E11</f>
        <v>0</v>
      </c>
      <c r="F24" s="226">
        <f t="shared" si="5"/>
        <v>0</v>
      </c>
      <c r="G24" s="226">
        <f t="shared" si="5"/>
        <v>2368.3</v>
      </c>
      <c r="H24" s="226">
        <f t="shared" si="5"/>
        <v>2368.3</v>
      </c>
      <c r="I24" s="226">
        <f t="shared" si="5"/>
        <v>0</v>
      </c>
      <c r="J24" s="226">
        <f t="shared" si="5"/>
        <v>0</v>
      </c>
      <c r="K24" s="226">
        <f t="shared" si="5"/>
        <v>0</v>
      </c>
      <c r="L24" s="226">
        <f t="shared" si="5"/>
        <v>0</v>
      </c>
      <c r="M24" s="226">
        <f t="shared" si="5"/>
        <v>0</v>
      </c>
      <c r="N24" s="226">
        <f t="shared" si="5"/>
        <v>0</v>
      </c>
      <c r="O24" s="226">
        <f t="shared" si="5"/>
        <v>0</v>
      </c>
      <c r="P24" s="226">
        <f t="shared" si="5"/>
        <v>0</v>
      </c>
      <c r="Q24" s="226">
        <f t="shared" si="5"/>
        <v>0</v>
      </c>
      <c r="R24" s="226">
        <f t="shared" si="5"/>
        <v>0</v>
      </c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239"/>
      <c r="GY24" s="239"/>
      <c r="GZ24" s="239"/>
      <c r="HA24" s="239"/>
      <c r="HB24" s="239"/>
      <c r="HC24" s="239"/>
      <c r="HD24" s="239"/>
      <c r="HE24" s="239"/>
      <c r="HF24" s="239"/>
      <c r="HG24" s="239"/>
      <c r="HH24" s="239"/>
      <c r="HI24" s="239"/>
      <c r="HJ24" s="239"/>
      <c r="HK24" s="239"/>
      <c r="HL24" s="239"/>
      <c r="HM24" s="239"/>
      <c r="HN24" s="239"/>
      <c r="HO24" s="239"/>
      <c r="HP24" s="239"/>
      <c r="HQ24" s="239"/>
      <c r="HR24" s="239"/>
      <c r="HS24" s="239"/>
      <c r="HT24" s="239"/>
      <c r="HU24" s="239"/>
      <c r="HV24" s="239"/>
      <c r="HW24" s="239"/>
      <c r="HX24" s="239"/>
      <c r="HY24" s="239"/>
      <c r="HZ24" s="239"/>
      <c r="IA24" s="239"/>
      <c r="IB24" s="239"/>
      <c r="IC24" s="239"/>
      <c r="ID24" s="239"/>
      <c r="IE24" s="239"/>
      <c r="IF24" s="239"/>
      <c r="IG24" s="239"/>
      <c r="IH24" s="239"/>
      <c r="II24" s="239"/>
      <c r="IJ24" s="239"/>
      <c r="IK24" s="239"/>
      <c r="IL24" s="239"/>
      <c r="IM24" s="239"/>
      <c r="IN24" s="239"/>
      <c r="IO24" s="239"/>
      <c r="IP24" s="239"/>
      <c r="IQ24" s="239"/>
      <c r="IR24" s="239"/>
      <c r="IS24" s="239"/>
      <c r="IT24" s="239"/>
      <c r="IU24" s="239"/>
    </row>
    <row r="25" spans="20:255" ht="19.5" customHeight="1"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SheetLayoutView="100" workbookViewId="0" topLeftCell="A1">
      <selection activeCell="J23" sqref="J23"/>
    </sheetView>
  </sheetViews>
  <sheetFormatPr defaultColWidth="9.16015625" defaultRowHeight="11.25"/>
  <cols>
    <col min="1" max="3" width="5.33203125" style="169" customWidth="1"/>
    <col min="4" max="4" width="77.83203125" style="169" customWidth="1"/>
    <col min="5" max="5" width="18.16015625" style="169" customWidth="1"/>
    <col min="6" max="6" width="18.83203125" style="169" customWidth="1"/>
    <col min="7" max="8" width="15.5" style="169" customWidth="1"/>
    <col min="9" max="9" width="15.33203125" style="169" customWidth="1"/>
    <col min="10" max="10" width="18.33203125" style="169" customWidth="1"/>
    <col min="11" max="11" width="15.16015625" style="169" customWidth="1"/>
    <col min="12" max="12" width="16" style="169" customWidth="1"/>
    <col min="13" max="13" width="17.16015625" style="169" customWidth="1"/>
    <col min="14" max="14" width="18.16015625" style="169" customWidth="1"/>
    <col min="15" max="254" width="9.16015625" style="167" customWidth="1"/>
  </cols>
  <sheetData>
    <row r="1" spans="1:14" s="167" customFormat="1" ht="15.75" customHeight="1">
      <c r="A1" s="170"/>
      <c r="B1" s="170"/>
      <c r="C1" s="171"/>
      <c r="D1" s="172"/>
      <c r="E1" s="172"/>
      <c r="F1" s="173"/>
      <c r="G1" s="173"/>
      <c r="H1" s="173"/>
      <c r="I1" s="173"/>
      <c r="J1" s="173"/>
      <c r="K1" s="173"/>
      <c r="L1" s="173"/>
      <c r="M1" s="173"/>
      <c r="N1" s="192"/>
    </row>
    <row r="2" spans="1:14" s="167" customFormat="1" ht="25.5" customHeight="1">
      <c r="A2" s="174" t="s">
        <v>68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s="167" customFormat="1" ht="17.25" customHeight="1">
      <c r="A3" s="175"/>
      <c r="B3" s="175"/>
      <c r="C3" s="175"/>
      <c r="D3" s="176"/>
      <c r="E3" s="176"/>
      <c r="F3" s="177"/>
      <c r="G3" s="177"/>
      <c r="H3" s="177"/>
      <c r="I3" s="177"/>
      <c r="J3" s="177"/>
      <c r="K3" s="177"/>
      <c r="L3" s="177"/>
      <c r="M3" s="177"/>
      <c r="N3" s="193" t="s">
        <v>69</v>
      </c>
    </row>
    <row r="4" spans="1:14" s="167" customFormat="1" ht="20.25" customHeight="1">
      <c r="A4" s="178" t="s">
        <v>70</v>
      </c>
      <c r="B4" s="178"/>
      <c r="C4" s="178"/>
      <c r="D4" s="179" t="s">
        <v>71</v>
      </c>
      <c r="E4" s="180" t="s">
        <v>21</v>
      </c>
      <c r="F4" s="181" t="s">
        <v>26</v>
      </c>
      <c r="G4" s="182" t="s">
        <v>72</v>
      </c>
      <c r="H4" s="183" t="s">
        <v>28</v>
      </c>
      <c r="I4" s="182" t="s">
        <v>73</v>
      </c>
      <c r="J4" s="182" t="s">
        <v>30</v>
      </c>
      <c r="K4" s="182" t="s">
        <v>74</v>
      </c>
      <c r="L4" s="182" t="s">
        <v>32</v>
      </c>
      <c r="M4" s="194" t="s">
        <v>33</v>
      </c>
      <c r="N4" s="182" t="s">
        <v>75</v>
      </c>
    </row>
    <row r="5" spans="1:14" s="167" customFormat="1" ht="39" customHeight="1">
      <c r="A5" s="184" t="s">
        <v>76</v>
      </c>
      <c r="B5" s="185" t="s">
        <v>77</v>
      </c>
      <c r="C5" s="185" t="s">
        <v>78</v>
      </c>
      <c r="D5" s="179"/>
      <c r="E5" s="180"/>
      <c r="F5" s="181"/>
      <c r="G5" s="182"/>
      <c r="H5" s="186"/>
      <c r="I5" s="182"/>
      <c r="J5" s="182"/>
      <c r="K5" s="182"/>
      <c r="L5" s="182"/>
      <c r="M5" s="195"/>
      <c r="N5" s="182"/>
    </row>
    <row r="6" spans="1:14" s="167" customFormat="1" ht="18" customHeight="1">
      <c r="A6" s="187" t="s">
        <v>79</v>
      </c>
      <c r="B6" s="188" t="s">
        <v>79</v>
      </c>
      <c r="C6" s="188" t="s">
        <v>79</v>
      </c>
      <c r="D6" s="189" t="s">
        <v>79</v>
      </c>
      <c r="E6" s="189">
        <v>1</v>
      </c>
      <c r="F6" s="189">
        <v>2</v>
      </c>
      <c r="G6" s="189">
        <v>3</v>
      </c>
      <c r="H6" s="189"/>
      <c r="I6" s="189">
        <v>4</v>
      </c>
      <c r="J6" s="189">
        <v>5</v>
      </c>
      <c r="K6" s="189">
        <v>6</v>
      </c>
      <c r="L6" s="189">
        <v>7</v>
      </c>
      <c r="M6" s="189">
        <v>8</v>
      </c>
      <c r="N6" s="189">
        <v>11</v>
      </c>
    </row>
    <row r="7" spans="1:15" s="168" customFormat="1" ht="15.75" customHeight="1">
      <c r="A7" s="181"/>
      <c r="B7" s="181"/>
      <c r="C7" s="181"/>
      <c r="D7" s="190" t="s">
        <v>21</v>
      </c>
      <c r="E7" s="191">
        <f>SUM(F7:N7)</f>
        <v>2368.3</v>
      </c>
      <c r="F7" s="191">
        <f>SUM(F8:F14)</f>
        <v>2368.3</v>
      </c>
      <c r="G7" s="191">
        <f aca="true" t="shared" si="0" ref="G7:N7">SUM(G8:G14)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6"/>
    </row>
    <row r="8" spans="1:14" s="167" customFormat="1" ht="15.75" customHeight="1">
      <c r="A8" s="108" t="s">
        <v>80</v>
      </c>
      <c r="B8" s="108" t="s">
        <v>81</v>
      </c>
      <c r="C8" s="109" t="s">
        <v>82</v>
      </c>
      <c r="D8" s="110" t="s">
        <v>83</v>
      </c>
      <c r="E8" s="191">
        <v>887.1000000000001</v>
      </c>
      <c r="F8" s="191">
        <v>2114.1</v>
      </c>
      <c r="G8" s="191"/>
      <c r="H8" s="191"/>
      <c r="I8" s="191"/>
      <c r="J8" s="191"/>
      <c r="K8" s="191"/>
      <c r="L8" s="191"/>
      <c r="M8" s="191"/>
      <c r="N8" s="191"/>
    </row>
    <row r="9" spans="1:14" s="167" customFormat="1" ht="15.75" customHeight="1">
      <c r="A9" s="108" t="s">
        <v>84</v>
      </c>
      <c r="B9" s="108" t="s">
        <v>85</v>
      </c>
      <c r="C9" s="109" t="s">
        <v>82</v>
      </c>
      <c r="D9" s="110" t="s">
        <v>86</v>
      </c>
      <c r="E9" s="191">
        <v>44.8</v>
      </c>
      <c r="F9" s="191">
        <v>44.8</v>
      </c>
      <c r="G9" s="191"/>
      <c r="H9" s="191"/>
      <c r="I9" s="191"/>
      <c r="J9" s="191"/>
      <c r="K9" s="191"/>
      <c r="L9" s="191"/>
      <c r="M9" s="191"/>
      <c r="N9" s="191"/>
    </row>
    <row r="10" spans="1:14" s="167" customFormat="1" ht="15.75" customHeight="1">
      <c r="A10" s="181" t="s">
        <v>87</v>
      </c>
      <c r="B10" s="181" t="s">
        <v>88</v>
      </c>
      <c r="C10" s="181" t="s">
        <v>88</v>
      </c>
      <c r="D10" s="190" t="s">
        <v>89</v>
      </c>
      <c r="E10" s="191">
        <v>119.4</v>
      </c>
      <c r="F10" s="191">
        <v>119.4</v>
      </c>
      <c r="G10" s="191"/>
      <c r="H10" s="191"/>
      <c r="I10" s="191"/>
      <c r="J10" s="191"/>
      <c r="K10" s="191"/>
      <c r="L10" s="191"/>
      <c r="M10" s="191"/>
      <c r="N10" s="191"/>
    </row>
    <row r="11" spans="1:14" s="167" customFormat="1" ht="15.75" customHeight="1">
      <c r="A11" s="181" t="s">
        <v>90</v>
      </c>
      <c r="B11" s="181" t="s">
        <v>91</v>
      </c>
      <c r="C11" s="181" t="s">
        <v>82</v>
      </c>
      <c r="D11" s="190" t="s">
        <v>92</v>
      </c>
      <c r="E11" s="191">
        <v>74.6</v>
      </c>
      <c r="F11" s="191">
        <v>74.6</v>
      </c>
      <c r="G11" s="191"/>
      <c r="H11" s="191"/>
      <c r="I11" s="191"/>
      <c r="J11" s="191"/>
      <c r="K11" s="191"/>
      <c r="L11" s="191"/>
      <c r="M11" s="191"/>
      <c r="N11" s="191"/>
    </row>
    <row r="12" spans="1:14" s="167" customFormat="1" ht="15.75" customHeight="1">
      <c r="A12" s="181" t="s">
        <v>87</v>
      </c>
      <c r="B12" s="181" t="s">
        <v>88</v>
      </c>
      <c r="C12" s="181" t="s">
        <v>82</v>
      </c>
      <c r="D12" s="190" t="s">
        <v>93</v>
      </c>
      <c r="E12" s="191">
        <v>15.4</v>
      </c>
      <c r="F12" s="191">
        <v>15.4</v>
      </c>
      <c r="G12" s="191"/>
      <c r="H12" s="191"/>
      <c r="I12" s="191"/>
      <c r="J12" s="191"/>
      <c r="K12" s="191"/>
      <c r="L12" s="191"/>
      <c r="M12" s="191"/>
      <c r="N12" s="191"/>
    </row>
    <row r="13" spans="1:14" s="167" customFormat="1" ht="15.75" customHeight="1">
      <c r="A13" s="181"/>
      <c r="B13" s="181"/>
      <c r="C13" s="181"/>
      <c r="D13" s="190"/>
      <c r="E13" s="191">
        <f>SUM(F13:N13)</f>
        <v>0</v>
      </c>
      <c r="F13" s="191"/>
      <c r="G13" s="191"/>
      <c r="H13" s="191"/>
      <c r="I13" s="191"/>
      <c r="J13" s="191"/>
      <c r="K13" s="191"/>
      <c r="L13" s="191"/>
      <c r="M13" s="191"/>
      <c r="N13" s="191"/>
    </row>
    <row r="14" spans="1:14" s="167" customFormat="1" ht="15.75" customHeight="1">
      <c r="A14" s="181"/>
      <c r="B14" s="181"/>
      <c r="C14" s="181"/>
      <c r="D14" s="190"/>
      <c r="E14" s="191">
        <f>SUM(F14:N14)</f>
        <v>0</v>
      </c>
      <c r="F14" s="191"/>
      <c r="G14" s="191"/>
      <c r="H14" s="191"/>
      <c r="I14" s="191"/>
      <c r="J14" s="191"/>
      <c r="K14" s="191"/>
      <c r="L14" s="191"/>
      <c r="M14" s="191"/>
      <c r="N14" s="191"/>
    </row>
    <row r="15" spans="9:13" s="167" customFormat="1" ht="20.25" customHeight="1">
      <c r="I15" s="168"/>
      <c r="J15" s="168"/>
      <c r="K15" s="169"/>
      <c r="L15" s="169"/>
      <c r="M15" s="169"/>
    </row>
    <row r="16" spans="11:13" s="167" customFormat="1" ht="20.25" customHeight="1">
      <c r="K16" s="169"/>
      <c r="L16" s="169"/>
      <c r="M16" s="169"/>
    </row>
    <row r="17" spans="11:13" s="167" customFormat="1" ht="10.5">
      <c r="K17" s="169"/>
      <c r="L17" s="169"/>
      <c r="M17" s="169"/>
    </row>
    <row r="18" spans="1:14" s="167" customFormat="1" ht="10.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s="167" customFormat="1" ht="10.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</row>
    <row r="20" spans="1:14" s="167" customFormat="1" ht="10.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</row>
    <row r="21" spans="1:14" s="167" customFormat="1" ht="10.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</row>
    <row r="22" spans="1:14" s="167" customFormat="1" ht="10.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B7" sqref="B7"/>
    </sheetView>
  </sheetViews>
  <sheetFormatPr defaultColWidth="9.16015625" defaultRowHeight="11.25"/>
  <cols>
    <col min="1" max="1" width="9" style="88" customWidth="1"/>
    <col min="2" max="2" width="8" style="88" customWidth="1"/>
    <col min="3" max="3" width="8.5" style="88" customWidth="1"/>
    <col min="4" max="4" width="32.33203125" style="88" customWidth="1"/>
    <col min="5" max="5" width="20.16015625" style="88" customWidth="1"/>
    <col min="6" max="6" width="23.83203125" style="88" customWidth="1"/>
    <col min="7" max="9" width="19.16015625" style="88" customWidth="1"/>
    <col min="10" max="12" width="9.16015625" style="88" customWidth="1"/>
    <col min="13" max="13" width="10" style="88" bestFit="1" customWidth="1"/>
    <col min="14" max="249" width="9.16015625" style="88" customWidth="1"/>
    <col min="250" max="16384" width="9.16015625" style="137" customWidth="1"/>
  </cols>
  <sheetData>
    <row r="1" spans="1:5" s="88" customFormat="1" ht="18.75" customHeight="1">
      <c r="A1" s="91"/>
      <c r="B1" s="92"/>
      <c r="E1" s="93"/>
    </row>
    <row r="2" spans="1:9" s="88" customFormat="1" ht="25.5" customHeight="1">
      <c r="A2" s="94" t="s">
        <v>94</v>
      </c>
      <c r="B2" s="94"/>
      <c r="C2" s="94"/>
      <c r="D2" s="94"/>
      <c r="E2" s="94"/>
      <c r="F2" s="94"/>
      <c r="G2" s="94"/>
      <c r="H2" s="94"/>
      <c r="I2" s="94"/>
    </row>
    <row r="3" spans="2:9" s="88" customFormat="1" ht="17.25" customHeight="1">
      <c r="B3" s="90"/>
      <c r="I3" s="114" t="s">
        <v>15</v>
      </c>
    </row>
    <row r="4" spans="1:9" s="88" customFormat="1" ht="22.5" customHeight="1">
      <c r="A4" s="95" t="s">
        <v>70</v>
      </c>
      <c r="B4" s="96"/>
      <c r="C4" s="97"/>
      <c r="D4" s="98" t="s">
        <v>95</v>
      </c>
      <c r="E4" s="99" t="s">
        <v>96</v>
      </c>
      <c r="F4" s="100" t="s">
        <v>97</v>
      </c>
      <c r="G4" s="101"/>
      <c r="H4" s="101"/>
      <c r="I4" s="99" t="s">
        <v>98</v>
      </c>
    </row>
    <row r="5" spans="1:9" s="88" customFormat="1" ht="31.5" customHeight="1">
      <c r="A5" s="102" t="s">
        <v>76</v>
      </c>
      <c r="B5" s="102" t="s">
        <v>77</v>
      </c>
      <c r="C5" s="103" t="s">
        <v>78</v>
      </c>
      <c r="D5" s="104"/>
      <c r="E5" s="99"/>
      <c r="F5" s="103" t="s">
        <v>99</v>
      </c>
      <c r="G5" s="117" t="s">
        <v>100</v>
      </c>
      <c r="H5" s="165" t="s">
        <v>101</v>
      </c>
      <c r="I5" s="99"/>
    </row>
    <row r="6" spans="1:9" s="88" customFormat="1" ht="31.5" customHeight="1">
      <c r="A6" s="105" t="s">
        <v>79</v>
      </c>
      <c r="B6" s="105" t="s">
        <v>79</v>
      </c>
      <c r="C6" s="106" t="s">
        <v>79</v>
      </c>
      <c r="D6" s="107"/>
      <c r="E6" s="106">
        <f>SUM(F6:I6)</f>
        <v>2368.3</v>
      </c>
      <c r="F6" s="166">
        <f>SUM(F7:F11)</f>
        <v>993.6999999999999</v>
      </c>
      <c r="G6" s="166">
        <f>SUM(G7:G11)</f>
        <v>15.4</v>
      </c>
      <c r="H6" s="166">
        <f>SUM(H7:H11)</f>
        <v>132.2</v>
      </c>
      <c r="I6" s="166">
        <f>SUM(I7:I11)</f>
        <v>1227</v>
      </c>
    </row>
    <row r="7" spans="1:9" s="89" customFormat="1" ht="27.75" customHeight="1">
      <c r="A7" s="108" t="s">
        <v>80</v>
      </c>
      <c r="B7" s="108" t="s">
        <v>81</v>
      </c>
      <c r="C7" s="109" t="s">
        <v>82</v>
      </c>
      <c r="D7" s="110" t="s">
        <v>83</v>
      </c>
      <c r="E7" s="106">
        <v>887.1000000000001</v>
      </c>
      <c r="F7" s="111">
        <v>754.9</v>
      </c>
      <c r="G7" s="111"/>
      <c r="H7" s="111">
        <f>'部门收支预算总表'!D9</f>
        <v>132.2</v>
      </c>
      <c r="I7" s="111">
        <f>'部门收支预算总表'!D11</f>
        <v>1227</v>
      </c>
    </row>
    <row r="8" spans="1:9" s="89" customFormat="1" ht="27.75" customHeight="1">
      <c r="A8" s="112" t="s">
        <v>84</v>
      </c>
      <c r="B8" s="112" t="s">
        <v>85</v>
      </c>
      <c r="C8" s="112" t="s">
        <v>82</v>
      </c>
      <c r="D8" s="113" t="s">
        <v>86</v>
      </c>
      <c r="E8" s="106">
        <v>44.8</v>
      </c>
      <c r="F8" s="106">
        <v>44.8</v>
      </c>
      <c r="H8" s="111"/>
      <c r="I8" s="111"/>
    </row>
    <row r="9" spans="1:9" s="89" customFormat="1" ht="27.75" customHeight="1">
      <c r="A9" s="112" t="s">
        <v>87</v>
      </c>
      <c r="B9" s="112" t="s">
        <v>88</v>
      </c>
      <c r="C9" s="112" t="s">
        <v>88</v>
      </c>
      <c r="D9" s="113" t="s">
        <v>89</v>
      </c>
      <c r="E9" s="106">
        <v>119.4</v>
      </c>
      <c r="F9" s="106">
        <v>119.4</v>
      </c>
      <c r="G9" s="111"/>
      <c r="H9" s="111"/>
      <c r="I9" s="111"/>
    </row>
    <row r="10" spans="1:9" s="90" customFormat="1" ht="27.75" customHeight="1">
      <c r="A10" s="112" t="s">
        <v>90</v>
      </c>
      <c r="B10" s="112" t="s">
        <v>91</v>
      </c>
      <c r="C10" s="112" t="s">
        <v>82</v>
      </c>
      <c r="D10" s="113" t="s">
        <v>92</v>
      </c>
      <c r="E10" s="106">
        <v>74.6</v>
      </c>
      <c r="F10" s="106">
        <v>74.6</v>
      </c>
      <c r="G10" s="111"/>
      <c r="H10" s="111"/>
      <c r="I10" s="111"/>
    </row>
    <row r="11" spans="1:9" s="90" customFormat="1" ht="27.75" customHeight="1">
      <c r="A11" s="112" t="s">
        <v>87</v>
      </c>
      <c r="B11" s="112" t="s">
        <v>88</v>
      </c>
      <c r="C11" s="112" t="s">
        <v>82</v>
      </c>
      <c r="D11" s="113" t="s">
        <v>93</v>
      </c>
      <c r="E11" s="106">
        <v>15.4</v>
      </c>
      <c r="F11" s="111"/>
      <c r="G11" s="111">
        <f>'部门收支预算总表'!D10</f>
        <v>15.4</v>
      </c>
      <c r="H11" s="111"/>
      <c r="I11" s="111"/>
    </row>
    <row r="12" s="88" customFormat="1" ht="10.5"/>
    <row r="13" s="88" customFormat="1" ht="10.5"/>
    <row r="14" s="88" customFormat="1" ht="10.5"/>
    <row r="15" s="88" customFormat="1" ht="10.5"/>
    <row r="16" s="88" customFormat="1" ht="10.5"/>
    <row r="17" s="88" customFormat="1" ht="10.5"/>
    <row r="18" s="88" customFormat="1" ht="10.5"/>
    <row r="19" s="88" customFormat="1" ht="10.5"/>
    <row r="20" s="88" customFormat="1" ht="10.5"/>
    <row r="21" s="88" customFormat="1" ht="10.5"/>
    <row r="22" s="88" customFormat="1" ht="10.5"/>
    <row r="23" s="88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C23" sqref="C23"/>
    </sheetView>
  </sheetViews>
  <sheetFormatPr defaultColWidth="9.16015625" defaultRowHeight="11.25"/>
  <cols>
    <col min="1" max="1" width="40.33203125" style="136" customWidth="1"/>
    <col min="2" max="4" width="36.66015625" style="136" customWidth="1"/>
    <col min="5" max="242" width="9.16015625" style="136" customWidth="1"/>
    <col min="243" max="16384" width="9.16015625" style="137" customWidth="1"/>
  </cols>
  <sheetData>
    <row r="1" spans="1:241" ht="24.75" customHeight="1">
      <c r="A1" s="138"/>
      <c r="B1" s="139"/>
      <c r="C1" s="139"/>
      <c r="D1" s="139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</row>
    <row r="2" spans="1:241" ht="24.75" customHeight="1">
      <c r="A2" s="141" t="s">
        <v>102</v>
      </c>
      <c r="B2" s="141"/>
      <c r="C2" s="141"/>
      <c r="D2" s="141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</row>
    <row r="3" spans="1:241" ht="24.75" customHeight="1">
      <c r="A3" s="142"/>
      <c r="D3" s="143" t="s">
        <v>15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</row>
    <row r="4" spans="1:241" ht="24.75" customHeight="1">
      <c r="A4" s="144" t="s">
        <v>18</v>
      </c>
      <c r="B4" s="144" t="s">
        <v>19</v>
      </c>
      <c r="C4" s="144" t="s">
        <v>20</v>
      </c>
      <c r="D4" s="145" t="s">
        <v>21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</row>
    <row r="5" spans="1:241" ht="41.25" customHeight="1">
      <c r="A5" s="144"/>
      <c r="B5" s="146"/>
      <c r="C5" s="144"/>
      <c r="D5" s="145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</row>
    <row r="6" spans="1:241" s="135" customFormat="1" ht="24.75" customHeight="1">
      <c r="A6" s="147" t="s">
        <v>37</v>
      </c>
      <c r="B6" s="148">
        <f>'部门收支预算总表'!B7</f>
        <v>2368.3</v>
      </c>
      <c r="C6" s="149" t="s">
        <v>38</v>
      </c>
      <c r="D6" s="148">
        <f>SUM(D7:D9)</f>
        <v>1141.3000000000002</v>
      </c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</row>
    <row r="7" spans="1:241" s="135" customFormat="1" ht="24.75" customHeight="1">
      <c r="A7" s="147" t="s">
        <v>39</v>
      </c>
      <c r="B7" s="148"/>
      <c r="C7" s="151" t="s">
        <v>40</v>
      </c>
      <c r="D7" s="148">
        <f>'部门收支预算总表'!D8</f>
        <v>993.7</v>
      </c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</row>
    <row r="8" spans="1:241" s="135" customFormat="1" ht="24.75" customHeight="1">
      <c r="A8" s="147" t="s">
        <v>41</v>
      </c>
      <c r="B8" s="148"/>
      <c r="C8" s="152" t="s">
        <v>42</v>
      </c>
      <c r="D8" s="148">
        <f>'部门收支预算总表'!D9</f>
        <v>132.2</v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</row>
    <row r="9" spans="1:241" s="135" customFormat="1" ht="24.75" customHeight="1">
      <c r="A9" s="147" t="s">
        <v>43</v>
      </c>
      <c r="B9" s="148"/>
      <c r="C9" s="152" t="s">
        <v>44</v>
      </c>
      <c r="D9" s="148">
        <f>'部门收支预算总表'!D10</f>
        <v>15.4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</row>
    <row r="10" spans="1:241" s="135" customFormat="1" ht="24.75" customHeight="1">
      <c r="A10" s="147" t="s">
        <v>45</v>
      </c>
      <c r="B10" s="148"/>
      <c r="C10" s="152" t="s">
        <v>46</v>
      </c>
      <c r="D10" s="148">
        <f>SUM(D11:D19)</f>
        <v>1227</v>
      </c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</row>
    <row r="11" spans="1:241" s="135" customFormat="1" ht="30" customHeight="1">
      <c r="A11" s="147" t="s">
        <v>47</v>
      </c>
      <c r="B11" s="148"/>
      <c r="C11" s="153" t="s">
        <v>48</v>
      </c>
      <c r="D11" s="148">
        <f>'部门收支预算总表'!D12</f>
        <v>0</v>
      </c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</row>
    <row r="12" spans="1:241" s="135" customFormat="1" ht="24.75" customHeight="1">
      <c r="A12" s="147" t="s">
        <v>49</v>
      </c>
      <c r="B12" s="148"/>
      <c r="C12" s="154" t="s">
        <v>50</v>
      </c>
      <c r="D12" s="148">
        <f>'部门收支预算总表'!D13</f>
        <v>0</v>
      </c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</row>
    <row r="13" spans="1:241" s="135" customFormat="1" ht="28.5" customHeight="1">
      <c r="A13" s="147" t="s">
        <v>51</v>
      </c>
      <c r="B13" s="148"/>
      <c r="C13" s="154" t="s">
        <v>52</v>
      </c>
      <c r="D13" s="148">
        <f>'部门收支预算总表'!D14</f>
        <v>1227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</row>
    <row r="14" spans="1:241" s="135" customFormat="1" ht="24.75" customHeight="1">
      <c r="A14" s="155" t="s">
        <v>53</v>
      </c>
      <c r="B14" s="148"/>
      <c r="C14" s="154" t="s">
        <v>54</v>
      </c>
      <c r="D14" s="148">
        <f>'部门收支预算总表'!D15</f>
        <v>0</v>
      </c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</row>
    <row r="15" spans="1:241" s="135" customFormat="1" ht="24.75" customHeight="1">
      <c r="A15" s="156" t="s">
        <v>55</v>
      </c>
      <c r="B15" s="157"/>
      <c r="C15" s="158" t="s">
        <v>56</v>
      </c>
      <c r="D15" s="148">
        <f>'部门收支预算总表'!D16</f>
        <v>0</v>
      </c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</row>
    <row r="16" spans="1:241" s="135" customFormat="1" ht="24.75" customHeight="1">
      <c r="A16" s="159" t="s">
        <v>57</v>
      </c>
      <c r="B16" s="157"/>
      <c r="C16" s="158" t="s">
        <v>58</v>
      </c>
      <c r="D16" s="148">
        <f>'部门收支预算总表'!D17</f>
        <v>0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</row>
    <row r="17" spans="1:241" s="135" customFormat="1" ht="24.75" customHeight="1">
      <c r="A17" s="156" t="s">
        <v>59</v>
      </c>
      <c r="B17" s="157"/>
      <c r="C17" s="158" t="s">
        <v>60</v>
      </c>
      <c r="D17" s="148">
        <f>'部门收支预算总表'!D18</f>
        <v>0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</row>
    <row r="18" spans="1:241" ht="24" customHeight="1">
      <c r="A18" s="159"/>
      <c r="B18" s="157"/>
      <c r="C18" s="160" t="s">
        <v>61</v>
      </c>
      <c r="D18" s="148">
        <f>'部门收支预算总表'!D19</f>
        <v>0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</row>
    <row r="19" spans="1:241" ht="24" customHeight="1">
      <c r="A19" s="161" t="s">
        <v>62</v>
      </c>
      <c r="B19" s="157">
        <f>SUM(B6:B18)</f>
        <v>2368.3</v>
      </c>
      <c r="C19" s="160" t="s">
        <v>63</v>
      </c>
      <c r="D19" s="148">
        <f>'部门收支预算总表'!D20</f>
        <v>0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</row>
    <row r="20" spans="1:241" s="135" customFormat="1" ht="27" customHeight="1">
      <c r="A20" s="162" t="s">
        <v>64</v>
      </c>
      <c r="B20" s="157"/>
      <c r="C20" s="160"/>
      <c r="D20" s="157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</row>
    <row r="21" spans="1:241" s="135" customFormat="1" ht="24" customHeight="1">
      <c r="A21" s="162" t="s">
        <v>65</v>
      </c>
      <c r="B21" s="157"/>
      <c r="C21" s="160"/>
      <c r="D21" s="157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</row>
    <row r="22" spans="1:241" ht="20.25" customHeight="1">
      <c r="A22" s="162"/>
      <c r="B22" s="157"/>
      <c r="C22" s="160"/>
      <c r="D22" s="157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</row>
    <row r="23" spans="1:241" s="135" customFormat="1" ht="21" customHeight="1">
      <c r="A23" s="163" t="s">
        <v>66</v>
      </c>
      <c r="B23" s="157">
        <f>SUM(B19:B21)</f>
        <v>2368.3</v>
      </c>
      <c r="C23" s="164" t="s">
        <v>67</v>
      </c>
      <c r="D23" s="157">
        <f>D6+D10</f>
        <v>2368.3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</row>
    <row r="24" spans="6:241" ht="19.5" customHeight="1"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E23" sqref="E23"/>
    </sheetView>
  </sheetViews>
  <sheetFormatPr defaultColWidth="9.16015625" defaultRowHeight="11.25"/>
  <cols>
    <col min="1" max="1" width="9" style="88" customWidth="1"/>
    <col min="2" max="2" width="8" style="88" customWidth="1"/>
    <col min="3" max="3" width="8.5" style="88" customWidth="1"/>
    <col min="4" max="4" width="32.33203125" style="88" customWidth="1"/>
    <col min="5" max="5" width="20.16015625" style="88" customWidth="1"/>
    <col min="6" max="10" width="23.83203125" style="88" customWidth="1"/>
    <col min="11" max="17" width="19.16015625" style="88" customWidth="1"/>
    <col min="18" max="20" width="9.16015625" style="88" customWidth="1"/>
    <col min="21" max="21" width="10" style="88" bestFit="1" customWidth="1"/>
    <col min="22" max="16384" width="9.16015625" style="88" customWidth="1"/>
  </cols>
  <sheetData>
    <row r="1" spans="1:5" ht="18.75" customHeight="1">
      <c r="A1" s="91"/>
      <c r="B1" s="92"/>
      <c r="E1" s="93"/>
    </row>
    <row r="2" spans="1:17" ht="25.5" customHeight="1">
      <c r="A2" s="94" t="s">
        <v>103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2:17" ht="17.25" customHeight="1">
      <c r="B3" s="90"/>
      <c r="Q3" s="114" t="s">
        <v>15</v>
      </c>
    </row>
    <row r="4" spans="1:17" s="119" customFormat="1" ht="22.5" customHeight="1">
      <c r="A4" s="95" t="s">
        <v>70</v>
      </c>
      <c r="B4" s="96"/>
      <c r="C4" s="97"/>
      <c r="D4" s="98" t="s">
        <v>95</v>
      </c>
      <c r="E4" s="99" t="s">
        <v>96</v>
      </c>
      <c r="F4" s="121" t="s">
        <v>97</v>
      </c>
      <c r="G4" s="122"/>
      <c r="H4" s="122"/>
      <c r="I4" s="122"/>
      <c r="J4" s="122"/>
      <c r="K4" s="122"/>
      <c r="L4" s="122"/>
      <c r="M4" s="122"/>
      <c r="N4" s="122"/>
      <c r="O4" s="131"/>
      <c r="P4" s="132"/>
      <c r="Q4" s="99" t="s">
        <v>98</v>
      </c>
    </row>
    <row r="5" spans="1:17" s="119" customFormat="1" ht="31.5" customHeight="1">
      <c r="A5" s="102" t="s">
        <v>76</v>
      </c>
      <c r="B5" s="102" t="s">
        <v>77</v>
      </c>
      <c r="C5" s="103" t="s">
        <v>78</v>
      </c>
      <c r="D5" s="104"/>
      <c r="E5" s="99"/>
      <c r="F5" s="103" t="s">
        <v>99</v>
      </c>
      <c r="G5" s="103"/>
      <c r="H5" s="103"/>
      <c r="I5" s="103"/>
      <c r="J5" s="103"/>
      <c r="K5" s="103"/>
      <c r="L5" s="117" t="s">
        <v>100</v>
      </c>
      <c r="M5" s="133" t="s">
        <v>101</v>
      </c>
      <c r="N5" s="134"/>
      <c r="O5" s="134"/>
      <c r="P5" s="134"/>
      <c r="Q5" s="99"/>
    </row>
    <row r="6" spans="1:17" s="119" customFormat="1" ht="27" customHeight="1">
      <c r="A6" s="103"/>
      <c r="B6" s="103"/>
      <c r="C6" s="103"/>
      <c r="D6" s="104"/>
      <c r="E6" s="99"/>
      <c r="F6" s="103" t="s">
        <v>104</v>
      </c>
      <c r="G6" s="103" t="s">
        <v>105</v>
      </c>
      <c r="H6" s="103" t="s">
        <v>106</v>
      </c>
      <c r="I6" s="103" t="s">
        <v>107</v>
      </c>
      <c r="J6" s="103" t="s">
        <v>108</v>
      </c>
      <c r="K6" s="103" t="s">
        <v>92</v>
      </c>
      <c r="L6" s="117" t="s">
        <v>109</v>
      </c>
      <c r="M6" s="98" t="s">
        <v>110</v>
      </c>
      <c r="N6" s="98" t="s">
        <v>111</v>
      </c>
      <c r="O6" s="98" t="s">
        <v>112</v>
      </c>
      <c r="P6" s="98" t="s">
        <v>113</v>
      </c>
      <c r="Q6" s="99"/>
    </row>
    <row r="7" spans="1:17" s="119" customFormat="1" ht="31.5" customHeight="1">
      <c r="A7" s="123" t="s">
        <v>79</v>
      </c>
      <c r="B7" s="123" t="s">
        <v>79</v>
      </c>
      <c r="C7" s="124" t="s">
        <v>79</v>
      </c>
      <c r="D7" s="125"/>
      <c r="E7" s="124">
        <f aca="true" t="shared" si="0" ref="E7:E12">SUM(F7:Q7)</f>
        <v>2368.3</v>
      </c>
      <c r="F7" s="124">
        <f>SUM(F8:F12)</f>
        <v>596.8</v>
      </c>
      <c r="G7" s="124">
        <f aca="true" t="shared" si="1" ref="G7:Q7">SUM(G8:G12)</f>
        <v>149.2</v>
      </c>
      <c r="H7" s="124">
        <f t="shared" si="1"/>
        <v>119.4</v>
      </c>
      <c r="I7" s="124">
        <f t="shared" si="1"/>
        <v>44.8</v>
      </c>
      <c r="J7" s="124">
        <f t="shared" si="1"/>
        <v>8.9</v>
      </c>
      <c r="K7" s="124">
        <f t="shared" si="1"/>
        <v>74.6</v>
      </c>
      <c r="L7" s="124">
        <f t="shared" si="1"/>
        <v>15.4</v>
      </c>
      <c r="M7" s="124">
        <f t="shared" si="1"/>
        <v>30.2</v>
      </c>
      <c r="N7" s="124">
        <f t="shared" si="1"/>
        <v>0.2</v>
      </c>
      <c r="O7" s="124">
        <f t="shared" si="1"/>
        <v>81.1</v>
      </c>
      <c r="P7" s="124">
        <f t="shared" si="1"/>
        <v>20.7</v>
      </c>
      <c r="Q7" s="124">
        <f t="shared" si="1"/>
        <v>1227</v>
      </c>
    </row>
    <row r="8" spans="1:17" s="120" customFormat="1" ht="27.75" customHeight="1">
      <c r="A8" s="126" t="s">
        <v>80</v>
      </c>
      <c r="B8" s="126" t="s">
        <v>81</v>
      </c>
      <c r="C8" s="127" t="s">
        <v>82</v>
      </c>
      <c r="D8" s="128" t="s">
        <v>83</v>
      </c>
      <c r="E8" s="124">
        <f t="shared" si="0"/>
        <v>2114.1000000000004</v>
      </c>
      <c r="F8" s="129">
        <v>596.8</v>
      </c>
      <c r="G8" s="129">
        <v>149.2</v>
      </c>
      <c r="H8" s="129"/>
      <c r="I8" s="129"/>
      <c r="J8" s="129">
        <v>8.9</v>
      </c>
      <c r="K8" s="129"/>
      <c r="L8" s="129"/>
      <c r="M8" s="129">
        <v>30.2</v>
      </c>
      <c r="N8" s="129">
        <v>0.2</v>
      </c>
      <c r="O8" s="129">
        <v>81.1</v>
      </c>
      <c r="P8" s="129">
        <v>20.7</v>
      </c>
      <c r="Q8" s="129">
        <v>1227</v>
      </c>
    </row>
    <row r="9" spans="1:17" s="120" customFormat="1" ht="27.75" customHeight="1">
      <c r="A9" s="19" t="s">
        <v>84</v>
      </c>
      <c r="B9" s="19" t="s">
        <v>85</v>
      </c>
      <c r="C9" s="19" t="s">
        <v>82</v>
      </c>
      <c r="D9" s="130" t="s">
        <v>86</v>
      </c>
      <c r="E9" s="124">
        <f t="shared" si="0"/>
        <v>44.8</v>
      </c>
      <c r="F9" s="129"/>
      <c r="G9" s="129"/>
      <c r="H9" s="129"/>
      <c r="I9" s="129">
        <v>44.8</v>
      </c>
      <c r="J9" s="129"/>
      <c r="K9" s="129"/>
      <c r="L9" s="129"/>
      <c r="M9" s="129"/>
      <c r="N9" s="129"/>
      <c r="O9" s="129"/>
      <c r="P9" s="129"/>
      <c r="Q9" s="129"/>
    </row>
    <row r="10" spans="1:17" s="120" customFormat="1" ht="27.75" customHeight="1">
      <c r="A10" s="19" t="s">
        <v>87</v>
      </c>
      <c r="B10" s="19" t="s">
        <v>88</v>
      </c>
      <c r="C10" s="19" t="s">
        <v>88</v>
      </c>
      <c r="D10" s="130" t="s">
        <v>89</v>
      </c>
      <c r="E10" s="124">
        <f t="shared" si="0"/>
        <v>119.4</v>
      </c>
      <c r="F10" s="129"/>
      <c r="G10" s="129"/>
      <c r="H10" s="129">
        <v>119.4</v>
      </c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7" s="120" customFormat="1" ht="27.75" customHeight="1">
      <c r="A11" s="19" t="s">
        <v>90</v>
      </c>
      <c r="B11" s="19" t="s">
        <v>91</v>
      </c>
      <c r="C11" s="19" t="s">
        <v>82</v>
      </c>
      <c r="D11" s="130" t="s">
        <v>92</v>
      </c>
      <c r="E11" s="124">
        <f t="shared" si="0"/>
        <v>74.6</v>
      </c>
      <c r="F11" s="129"/>
      <c r="G11" s="129"/>
      <c r="H11" s="129"/>
      <c r="I11" s="129"/>
      <c r="J11" s="129"/>
      <c r="K11" s="129">
        <v>74.6</v>
      </c>
      <c r="L11" s="129"/>
      <c r="M11" s="129"/>
      <c r="N11" s="129"/>
      <c r="O11" s="129"/>
      <c r="P11" s="129"/>
      <c r="Q11" s="129"/>
    </row>
    <row r="12" spans="1:17" s="120" customFormat="1" ht="27.75" customHeight="1">
      <c r="A12" s="19" t="s">
        <v>87</v>
      </c>
      <c r="B12" s="19" t="s">
        <v>88</v>
      </c>
      <c r="C12" s="19" t="s">
        <v>82</v>
      </c>
      <c r="D12" s="130" t="s">
        <v>93</v>
      </c>
      <c r="E12" s="124">
        <f t="shared" si="0"/>
        <v>15.4</v>
      </c>
      <c r="F12" s="129"/>
      <c r="G12" s="129"/>
      <c r="H12" s="129"/>
      <c r="I12" s="129"/>
      <c r="J12" s="129"/>
      <c r="K12" s="129"/>
      <c r="L12" s="129">
        <v>15.4</v>
      </c>
      <c r="M12" s="129"/>
      <c r="N12" s="129"/>
      <c r="O12" s="129"/>
      <c r="P12" s="129"/>
      <c r="Q12" s="129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100" workbookViewId="0" topLeftCell="B1">
      <selection activeCell="F20" sqref="F20"/>
    </sheetView>
  </sheetViews>
  <sheetFormatPr defaultColWidth="9.16015625" defaultRowHeight="11.25"/>
  <cols>
    <col min="1" max="1" width="9" style="88" customWidth="1"/>
    <col min="2" max="2" width="8" style="88" customWidth="1"/>
    <col min="3" max="3" width="8.5" style="88" customWidth="1"/>
    <col min="4" max="4" width="32.33203125" style="88" customWidth="1"/>
    <col min="5" max="5" width="20.16015625" style="88" customWidth="1"/>
    <col min="6" max="10" width="23.83203125" style="88" customWidth="1"/>
    <col min="11" max="16" width="19.16015625" style="88" customWidth="1"/>
    <col min="17" max="19" width="9.16015625" style="88" customWidth="1"/>
    <col min="20" max="20" width="10" style="88" bestFit="1" customWidth="1"/>
    <col min="21" max="16384" width="9.16015625" style="88" customWidth="1"/>
  </cols>
  <sheetData>
    <row r="1" spans="1:5" s="88" customFormat="1" ht="18.75" customHeight="1">
      <c r="A1" s="91">
        <v>0</v>
      </c>
      <c r="B1" s="92"/>
      <c r="E1" s="93"/>
    </row>
    <row r="2" spans="1:16" s="88" customFormat="1" ht="25.5" customHeight="1">
      <c r="A2" s="94" t="s">
        <v>114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16" s="88" customFormat="1" ht="17.25" customHeight="1">
      <c r="B3" s="90"/>
      <c r="P3" s="114" t="s">
        <v>15</v>
      </c>
    </row>
    <row r="4" spans="1:16" s="88" customFormat="1" ht="22.5" customHeight="1">
      <c r="A4" s="95" t="s">
        <v>70</v>
      </c>
      <c r="B4" s="96"/>
      <c r="C4" s="97"/>
      <c r="D4" s="98" t="s">
        <v>95</v>
      </c>
      <c r="E4" s="99" t="s">
        <v>96</v>
      </c>
      <c r="F4" s="100" t="s">
        <v>97</v>
      </c>
      <c r="G4" s="101"/>
      <c r="H4" s="101"/>
      <c r="I4" s="101"/>
      <c r="J4" s="101"/>
      <c r="K4" s="101"/>
      <c r="L4" s="101"/>
      <c r="M4" s="101"/>
      <c r="N4" s="101"/>
      <c r="O4" s="115"/>
      <c r="P4" s="116"/>
    </row>
    <row r="5" spans="1:16" s="88" customFormat="1" ht="31.5" customHeight="1">
      <c r="A5" s="102" t="s">
        <v>76</v>
      </c>
      <c r="B5" s="102" t="s">
        <v>77</v>
      </c>
      <c r="C5" s="103" t="s">
        <v>78</v>
      </c>
      <c r="D5" s="104"/>
      <c r="E5" s="99"/>
      <c r="F5" s="103" t="s">
        <v>99</v>
      </c>
      <c r="G5" s="103"/>
      <c r="H5" s="103"/>
      <c r="I5" s="103"/>
      <c r="J5" s="103"/>
      <c r="K5" s="103"/>
      <c r="L5" s="117" t="s">
        <v>100</v>
      </c>
      <c r="M5" s="103" t="s">
        <v>101</v>
      </c>
      <c r="N5" s="103"/>
      <c r="O5" s="103"/>
      <c r="P5" s="103"/>
    </row>
    <row r="6" spans="1:16" s="88" customFormat="1" ht="27" customHeight="1">
      <c r="A6" s="103"/>
      <c r="B6" s="103"/>
      <c r="C6" s="103"/>
      <c r="D6" s="104"/>
      <c r="E6" s="99"/>
      <c r="F6" s="103" t="s">
        <v>104</v>
      </c>
      <c r="G6" s="103" t="s">
        <v>105</v>
      </c>
      <c r="H6" s="103" t="s">
        <v>106</v>
      </c>
      <c r="I6" s="103" t="s">
        <v>107</v>
      </c>
      <c r="J6" s="103" t="s">
        <v>108</v>
      </c>
      <c r="K6" s="103" t="s">
        <v>92</v>
      </c>
      <c r="L6" s="117" t="s">
        <v>109</v>
      </c>
      <c r="M6" s="103" t="s">
        <v>110</v>
      </c>
      <c r="N6" s="103" t="s">
        <v>111</v>
      </c>
      <c r="O6" s="103" t="s">
        <v>112</v>
      </c>
      <c r="P6" s="103" t="s">
        <v>113</v>
      </c>
    </row>
    <row r="7" spans="1:16" s="88" customFormat="1" ht="31.5" customHeight="1">
      <c r="A7" s="105" t="s">
        <v>79</v>
      </c>
      <c r="B7" s="105" t="s">
        <v>79</v>
      </c>
      <c r="C7" s="106" t="s">
        <v>79</v>
      </c>
      <c r="D7" s="107"/>
      <c r="E7" s="106">
        <f aca="true" t="shared" si="0" ref="E7:E12">SUM(F7:Q7)</f>
        <v>1141.3</v>
      </c>
      <c r="F7" s="106">
        <f aca="true" t="shared" si="1" ref="F7:P7">SUM(F8:F14)</f>
        <v>596.8</v>
      </c>
      <c r="G7" s="106">
        <f t="shared" si="1"/>
        <v>149.2</v>
      </c>
      <c r="H7" s="106">
        <f t="shared" si="1"/>
        <v>119.4</v>
      </c>
      <c r="I7" s="106">
        <f t="shared" si="1"/>
        <v>44.8</v>
      </c>
      <c r="J7" s="106">
        <f t="shared" si="1"/>
        <v>8.9</v>
      </c>
      <c r="K7" s="106">
        <f t="shared" si="1"/>
        <v>74.6</v>
      </c>
      <c r="L7" s="106">
        <f t="shared" si="1"/>
        <v>15.4</v>
      </c>
      <c r="M7" s="106">
        <f t="shared" si="1"/>
        <v>30.2</v>
      </c>
      <c r="N7" s="106">
        <f t="shared" si="1"/>
        <v>0.2</v>
      </c>
      <c r="O7" s="106">
        <f t="shared" si="1"/>
        <v>81.1</v>
      </c>
      <c r="P7" s="106">
        <f t="shared" si="1"/>
        <v>20.7</v>
      </c>
    </row>
    <row r="8" spans="1:16" s="89" customFormat="1" ht="27.75" customHeight="1">
      <c r="A8" s="108" t="s">
        <v>80</v>
      </c>
      <c r="B8" s="108" t="s">
        <v>81</v>
      </c>
      <c r="C8" s="109" t="s">
        <v>82</v>
      </c>
      <c r="D8" s="110" t="s">
        <v>83</v>
      </c>
      <c r="E8" s="106">
        <f t="shared" si="0"/>
        <v>887.1000000000001</v>
      </c>
      <c r="F8" s="111">
        <v>596.8</v>
      </c>
      <c r="G8" s="111">
        <v>149.2</v>
      </c>
      <c r="H8" s="111"/>
      <c r="I8" s="111"/>
      <c r="J8" s="111">
        <v>8.9</v>
      </c>
      <c r="K8" s="111"/>
      <c r="L8" s="111"/>
      <c r="M8" s="111">
        <v>30.2</v>
      </c>
      <c r="N8" s="111">
        <v>0.2</v>
      </c>
      <c r="O8" s="111">
        <v>81.1</v>
      </c>
      <c r="P8" s="111">
        <v>20.7</v>
      </c>
    </row>
    <row r="9" spans="1:17" s="89" customFormat="1" ht="27.75" customHeight="1">
      <c r="A9" s="112" t="s">
        <v>84</v>
      </c>
      <c r="B9" s="112" t="s">
        <v>85</v>
      </c>
      <c r="C9" s="112" t="s">
        <v>82</v>
      </c>
      <c r="D9" s="113" t="s">
        <v>86</v>
      </c>
      <c r="E9" s="106">
        <f t="shared" si="0"/>
        <v>44.8</v>
      </c>
      <c r="F9" s="111"/>
      <c r="G9" s="111"/>
      <c r="H9" s="111"/>
      <c r="I9" s="111">
        <v>44.8</v>
      </c>
      <c r="J9" s="111"/>
      <c r="K9" s="111"/>
      <c r="L9" s="111"/>
      <c r="M9" s="111"/>
      <c r="N9" s="111"/>
      <c r="O9" s="111"/>
      <c r="P9" s="111"/>
      <c r="Q9" s="118"/>
    </row>
    <row r="10" spans="1:17" s="90" customFormat="1" ht="27.75" customHeight="1">
      <c r="A10" s="112" t="s">
        <v>87</v>
      </c>
      <c r="B10" s="112" t="s">
        <v>88</v>
      </c>
      <c r="C10" s="112" t="s">
        <v>88</v>
      </c>
      <c r="D10" s="113" t="s">
        <v>89</v>
      </c>
      <c r="E10" s="106">
        <f t="shared" si="0"/>
        <v>119.4</v>
      </c>
      <c r="F10" s="111"/>
      <c r="G10" s="111"/>
      <c r="H10" s="111">
        <v>119.4</v>
      </c>
      <c r="I10" s="111"/>
      <c r="J10" s="111"/>
      <c r="K10" s="111"/>
      <c r="L10" s="111"/>
      <c r="M10" s="111"/>
      <c r="N10" s="111"/>
      <c r="O10" s="111"/>
      <c r="P10" s="111"/>
      <c r="Q10" s="118"/>
    </row>
    <row r="11" spans="1:17" s="90" customFormat="1" ht="27.75" customHeight="1">
      <c r="A11" s="112" t="s">
        <v>90</v>
      </c>
      <c r="B11" s="112" t="s">
        <v>91</v>
      </c>
      <c r="C11" s="112" t="s">
        <v>82</v>
      </c>
      <c r="D11" s="113" t="s">
        <v>92</v>
      </c>
      <c r="E11" s="106">
        <f t="shared" si="0"/>
        <v>74.6</v>
      </c>
      <c r="F11" s="111"/>
      <c r="G11" s="111"/>
      <c r="H11" s="111"/>
      <c r="I11" s="111"/>
      <c r="J11" s="111"/>
      <c r="K11" s="111">
        <v>74.6</v>
      </c>
      <c r="L11" s="111"/>
      <c r="M11" s="111"/>
      <c r="N11" s="111"/>
      <c r="O11" s="111"/>
      <c r="P11" s="111"/>
      <c r="Q11" s="118"/>
    </row>
    <row r="12" spans="1:16" ht="27" customHeight="1">
      <c r="A12" s="112" t="s">
        <v>87</v>
      </c>
      <c r="B12" s="112" t="s">
        <v>88</v>
      </c>
      <c r="C12" s="112" t="s">
        <v>82</v>
      </c>
      <c r="D12" s="113" t="s">
        <v>93</v>
      </c>
      <c r="E12" s="106">
        <f t="shared" si="0"/>
        <v>15.4</v>
      </c>
      <c r="F12" s="111"/>
      <c r="G12" s="111"/>
      <c r="H12" s="111"/>
      <c r="I12" s="111"/>
      <c r="J12" s="111"/>
      <c r="K12" s="111"/>
      <c r="L12" s="111">
        <v>15.4</v>
      </c>
      <c r="M12" s="111"/>
      <c r="N12" s="111"/>
      <c r="O12" s="111"/>
      <c r="P12" s="111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75"/>
    </row>
    <row r="2" spans="1:4" ht="46.5" customHeight="1">
      <c r="A2" s="76" t="s">
        <v>115</v>
      </c>
      <c r="B2" s="76"/>
      <c r="C2" s="76"/>
      <c r="D2" s="76"/>
    </row>
    <row r="3" spans="1:4" s="75" customFormat="1" ht="24" customHeight="1">
      <c r="A3" s="77"/>
      <c r="B3" s="78"/>
      <c r="C3" s="79"/>
      <c r="D3" s="79" t="s">
        <v>15</v>
      </c>
    </row>
    <row r="4" spans="1:4" s="75" customFormat="1" ht="38.25" customHeight="1">
      <c r="A4" s="80" t="s">
        <v>116</v>
      </c>
      <c r="B4" s="80" t="s">
        <v>117</v>
      </c>
      <c r="C4" s="80" t="s">
        <v>118</v>
      </c>
      <c r="D4" s="80" t="s">
        <v>119</v>
      </c>
    </row>
    <row r="5" spans="1:4" s="75" customFormat="1" ht="25.5" customHeight="1">
      <c r="A5" s="81" t="s">
        <v>120</v>
      </c>
      <c r="B5" s="82">
        <v>0</v>
      </c>
      <c r="C5" s="82"/>
      <c r="D5" s="82"/>
    </row>
    <row r="6" spans="1:4" s="75" customFormat="1" ht="25.5" customHeight="1">
      <c r="A6" s="81" t="s">
        <v>121</v>
      </c>
      <c r="B6" s="83"/>
      <c r="C6" s="83"/>
      <c r="D6" s="84"/>
    </row>
    <row r="7" spans="1:4" s="75" customFormat="1" ht="25.5" customHeight="1">
      <c r="A7" s="81" t="s">
        <v>122</v>
      </c>
      <c r="B7" s="83">
        <v>20.7</v>
      </c>
      <c r="C7" s="83">
        <v>20.7</v>
      </c>
      <c r="D7" s="84">
        <f>(B7/C7-1)*100</f>
        <v>0</v>
      </c>
    </row>
    <row r="8" spans="1:4" s="75" customFormat="1" ht="25.5" customHeight="1">
      <c r="A8" s="81" t="s">
        <v>123</v>
      </c>
      <c r="B8" s="83">
        <v>20.7</v>
      </c>
      <c r="C8" s="83">
        <v>20.7</v>
      </c>
      <c r="D8" s="84">
        <f>(B8/C8-1)*100</f>
        <v>0</v>
      </c>
    </row>
    <row r="9" spans="1:4" s="75" customFormat="1" ht="25.5" customHeight="1">
      <c r="A9" s="81" t="s">
        <v>124</v>
      </c>
      <c r="B9" s="83"/>
      <c r="C9" s="83"/>
      <c r="D9" s="84"/>
    </row>
    <row r="10" spans="1:13" s="75" customFormat="1" ht="25.5" customHeight="1">
      <c r="A10" s="85" t="s">
        <v>25</v>
      </c>
      <c r="B10" s="83">
        <f>B5+B6+B8+B9</f>
        <v>20.7</v>
      </c>
      <c r="C10" s="83">
        <f>C5+C6+C8+C9</f>
        <v>20.7</v>
      </c>
      <c r="D10" s="84">
        <f>(B10/C10-1)*100</f>
        <v>0</v>
      </c>
      <c r="M10" s="75" t="s">
        <v>125</v>
      </c>
    </row>
    <row r="11" spans="1:4" ht="145.5" customHeight="1">
      <c r="A11" s="86" t="s">
        <v>126</v>
      </c>
      <c r="B11" s="87"/>
      <c r="C11" s="87"/>
      <c r="D11" s="87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59" customWidth="1"/>
    <col min="2" max="2" width="44" style="59" customWidth="1"/>
    <col min="3" max="254" width="12" style="59" customWidth="1"/>
    <col min="255" max="16384" width="12" style="61" customWidth="1"/>
  </cols>
  <sheetData>
    <row r="1" s="59" customFormat="1" ht="15"/>
    <row r="2" spans="1:2" s="59" customFormat="1" ht="18" customHeight="1">
      <c r="A2" s="62" t="s">
        <v>127</v>
      </c>
      <c r="B2" s="62"/>
    </row>
    <row r="3" s="59" customFormat="1" ht="14.25" customHeight="1">
      <c r="B3" s="59" t="s">
        <v>15</v>
      </c>
    </row>
    <row r="4" spans="1:2" s="59" customFormat="1" ht="31.5" customHeight="1">
      <c r="A4" s="63" t="s">
        <v>128</v>
      </c>
      <c r="B4" s="64"/>
    </row>
    <row r="5" spans="1:2" s="59" customFormat="1" ht="19.5" customHeight="1">
      <c r="A5" s="65" t="s">
        <v>129</v>
      </c>
      <c r="B5" s="65" t="s">
        <v>130</v>
      </c>
    </row>
    <row r="6" spans="1:2" s="59" customFormat="1" ht="19.5" customHeight="1">
      <c r="A6" s="66" t="s">
        <v>131</v>
      </c>
      <c r="B6" s="67"/>
    </row>
    <row r="7" spans="1:2" s="59" customFormat="1" ht="19.5" customHeight="1">
      <c r="A7" s="68" t="s">
        <v>132</v>
      </c>
      <c r="B7" s="69"/>
    </row>
    <row r="8" spans="1:2" s="59" customFormat="1" ht="19.5" customHeight="1">
      <c r="A8" s="68" t="s">
        <v>133</v>
      </c>
      <c r="B8" s="70"/>
    </row>
    <row r="9" spans="1:2" s="59" customFormat="1" ht="19.5" customHeight="1">
      <c r="A9" s="68" t="s">
        <v>134</v>
      </c>
      <c r="B9" s="70"/>
    </row>
    <row r="10" spans="1:2" s="59" customFormat="1" ht="19.5" customHeight="1">
      <c r="A10" s="68" t="s">
        <v>135</v>
      </c>
      <c r="B10" s="70"/>
    </row>
    <row r="11" spans="1:2" s="59" customFormat="1" ht="19.5" customHeight="1">
      <c r="A11" s="68" t="s">
        <v>136</v>
      </c>
      <c r="B11" s="70"/>
    </row>
    <row r="12" spans="1:2" s="59" customFormat="1" ht="19.5" customHeight="1">
      <c r="A12" s="66" t="s">
        <v>137</v>
      </c>
      <c r="B12" s="69"/>
    </row>
    <row r="13" spans="1:2" s="59" customFormat="1" ht="19.5" customHeight="1">
      <c r="A13" s="68" t="s">
        <v>138</v>
      </c>
      <c r="B13" s="69"/>
    </row>
    <row r="14" spans="1:2" s="59" customFormat="1" ht="19.5" customHeight="1">
      <c r="A14" s="68" t="s">
        <v>139</v>
      </c>
      <c r="B14" s="70"/>
    </row>
    <row r="15" spans="1:2" s="59" customFormat="1" ht="19.5" customHeight="1">
      <c r="A15" s="68" t="s">
        <v>140</v>
      </c>
      <c r="B15" s="70"/>
    </row>
    <row r="16" spans="1:2" s="59" customFormat="1" ht="19.5" customHeight="1">
      <c r="A16" s="68" t="s">
        <v>141</v>
      </c>
      <c r="B16" s="70"/>
    </row>
    <row r="17" spans="1:2" s="59" customFormat="1" ht="19.5" customHeight="1">
      <c r="A17" s="68" t="s">
        <v>142</v>
      </c>
      <c r="B17" s="69"/>
    </row>
    <row r="18" spans="1:2" s="59" customFormat="1" ht="19.5" customHeight="1">
      <c r="A18" s="68" t="s">
        <v>139</v>
      </c>
      <c r="B18" s="70"/>
    </row>
    <row r="19" spans="1:2" s="59" customFormat="1" ht="19.5" customHeight="1">
      <c r="A19" s="68" t="s">
        <v>140</v>
      </c>
      <c r="B19" s="70"/>
    </row>
    <row r="20" spans="1:2" s="59" customFormat="1" ht="19.5" customHeight="1">
      <c r="A20" s="71" t="s">
        <v>143</v>
      </c>
      <c r="B20" s="70"/>
    </row>
    <row r="21" spans="1:2" s="59" customFormat="1" ht="19.5" customHeight="1">
      <c r="A21" s="66" t="s">
        <v>144</v>
      </c>
      <c r="B21" s="69"/>
    </row>
    <row r="22" spans="1:2" s="59" customFormat="1" ht="19.5" customHeight="1">
      <c r="A22" s="66" t="s">
        <v>145</v>
      </c>
      <c r="B22" s="70"/>
    </row>
    <row r="23" spans="1:2" s="59" customFormat="1" ht="19.5" customHeight="1">
      <c r="A23" s="66" t="s">
        <v>146</v>
      </c>
      <c r="B23" s="69"/>
    </row>
    <row r="24" spans="1:2" s="59" customFormat="1" ht="19.5" customHeight="1">
      <c r="A24" s="66" t="s">
        <v>147</v>
      </c>
      <c r="B24" s="70"/>
    </row>
    <row r="25" spans="1:2" s="59" customFormat="1" ht="19.5" customHeight="1">
      <c r="A25" s="66" t="s">
        <v>148</v>
      </c>
      <c r="B25" s="70"/>
    </row>
    <row r="26" spans="1:2" s="59" customFormat="1" ht="19.5" customHeight="1">
      <c r="A26" s="66" t="s">
        <v>149</v>
      </c>
      <c r="B26" s="70"/>
    </row>
    <row r="27" spans="1:2" s="59" customFormat="1" ht="19.5" customHeight="1">
      <c r="A27" s="66" t="s">
        <v>150</v>
      </c>
      <c r="B27" s="70"/>
    </row>
    <row r="28" spans="1:2" s="59" customFormat="1" ht="19.5" customHeight="1">
      <c r="A28" s="66" t="s">
        <v>151</v>
      </c>
      <c r="B28" s="69"/>
    </row>
    <row r="29" spans="1:2" s="59" customFormat="1" ht="19.5" customHeight="1">
      <c r="A29" s="66" t="s">
        <v>152</v>
      </c>
      <c r="B29" s="69"/>
    </row>
    <row r="30" spans="1:2" s="59" customFormat="1" ht="19.5" customHeight="1">
      <c r="A30" s="71" t="s">
        <v>153</v>
      </c>
      <c r="B30" s="70"/>
    </row>
    <row r="31" spans="1:2" s="59" customFormat="1" ht="19.5" customHeight="1">
      <c r="A31" s="71" t="s">
        <v>154</v>
      </c>
      <c r="B31" s="70"/>
    </row>
    <row r="32" spans="1:2" s="59" customFormat="1" ht="19.5" customHeight="1">
      <c r="A32" s="71" t="s">
        <v>155</v>
      </c>
      <c r="B32" s="70"/>
    </row>
    <row r="33" spans="1:2" s="59" customFormat="1" ht="19.5" customHeight="1">
      <c r="A33" s="71" t="s">
        <v>156</v>
      </c>
      <c r="B33" s="70"/>
    </row>
    <row r="34" spans="1:2" s="59" customFormat="1" ht="19.5" customHeight="1">
      <c r="A34" s="71" t="s">
        <v>157</v>
      </c>
      <c r="B34" s="70"/>
    </row>
    <row r="35" spans="1:2" s="59" customFormat="1" ht="19.5" customHeight="1">
      <c r="A35" s="71" t="s">
        <v>158</v>
      </c>
      <c r="B35" s="70"/>
    </row>
    <row r="36" spans="1:2" s="59" customFormat="1" ht="19.5" customHeight="1">
      <c r="A36" s="71" t="s">
        <v>159</v>
      </c>
      <c r="B36" s="70"/>
    </row>
    <row r="37" spans="1:2" s="59" customFormat="1" ht="19.5" customHeight="1">
      <c r="A37" s="71" t="s">
        <v>160</v>
      </c>
      <c r="B37" s="70"/>
    </row>
    <row r="38" spans="1:2" s="59" customFormat="1" ht="19.5" customHeight="1">
      <c r="A38" s="71" t="s">
        <v>161</v>
      </c>
      <c r="B38" s="70"/>
    </row>
    <row r="39" spans="1:2" s="60" customFormat="1" ht="19.5" customHeight="1">
      <c r="A39" s="72" t="s">
        <v>162</v>
      </c>
      <c r="B39" s="70"/>
    </row>
    <row r="40" spans="1:2" s="59" customFormat="1" ht="19.5" customHeight="1">
      <c r="A40" s="72" t="s">
        <v>163</v>
      </c>
      <c r="B40" s="70"/>
    </row>
    <row r="41" spans="1:2" s="59" customFormat="1" ht="19.5" customHeight="1">
      <c r="A41" s="71" t="s">
        <v>164</v>
      </c>
      <c r="B41" s="70"/>
    </row>
    <row r="42" spans="1:2" s="59" customFormat="1" ht="19.5" customHeight="1">
      <c r="A42" s="66" t="s">
        <v>165</v>
      </c>
      <c r="B42" s="69"/>
    </row>
    <row r="43" spans="1:2" s="59" customFormat="1" ht="19.5" customHeight="1">
      <c r="A43" s="71" t="s">
        <v>166</v>
      </c>
      <c r="B43" s="70"/>
    </row>
    <row r="44" spans="1:2" s="59" customFormat="1" ht="19.5" customHeight="1">
      <c r="A44" s="71" t="s">
        <v>167</v>
      </c>
      <c r="B44" s="70"/>
    </row>
    <row r="45" spans="1:2" s="59" customFormat="1" ht="19.5" customHeight="1">
      <c r="A45" s="71" t="s">
        <v>168</v>
      </c>
      <c r="B45" s="70"/>
    </row>
    <row r="46" spans="1:2" s="59" customFormat="1" ht="19.5" customHeight="1">
      <c r="A46" s="71" t="s">
        <v>169</v>
      </c>
      <c r="B46" s="70"/>
    </row>
    <row r="47" spans="1:2" s="59" customFormat="1" ht="19.5" customHeight="1">
      <c r="A47" s="71" t="s">
        <v>170</v>
      </c>
      <c r="B47" s="70"/>
    </row>
    <row r="48" spans="1:2" s="59" customFormat="1" ht="19.5" customHeight="1">
      <c r="A48" s="66" t="s">
        <v>171</v>
      </c>
      <c r="B48" s="69"/>
    </row>
    <row r="49" spans="1:2" s="59" customFormat="1" ht="19.5" customHeight="1">
      <c r="A49" s="71" t="s">
        <v>153</v>
      </c>
      <c r="B49" s="70"/>
    </row>
    <row r="50" spans="1:2" s="59" customFormat="1" ht="19.5" customHeight="1">
      <c r="A50" s="71" t="s">
        <v>154</v>
      </c>
      <c r="B50" s="70"/>
    </row>
    <row r="51" spans="1:2" s="59" customFormat="1" ht="19.5" customHeight="1">
      <c r="A51" s="71" t="s">
        <v>172</v>
      </c>
      <c r="B51" s="70"/>
    </row>
    <row r="52" spans="1:2" s="59" customFormat="1" ht="19.5" customHeight="1">
      <c r="A52" s="66" t="s">
        <v>173</v>
      </c>
      <c r="B52" s="70"/>
    </row>
    <row r="53" spans="1:2" s="59" customFormat="1" ht="19.5" customHeight="1">
      <c r="A53" s="66" t="s">
        <v>174</v>
      </c>
      <c r="B53" s="69"/>
    </row>
    <row r="54" spans="1:2" s="59" customFormat="1" ht="19.5" customHeight="1">
      <c r="A54" s="71" t="s">
        <v>166</v>
      </c>
      <c r="B54" s="70"/>
    </row>
    <row r="55" spans="1:2" s="59" customFormat="1" ht="19.5" customHeight="1">
      <c r="A55" s="71" t="s">
        <v>167</v>
      </c>
      <c r="B55" s="70"/>
    </row>
    <row r="56" spans="1:2" s="59" customFormat="1" ht="19.5" customHeight="1">
      <c r="A56" s="71" t="s">
        <v>168</v>
      </c>
      <c r="B56" s="70"/>
    </row>
    <row r="57" spans="1:2" s="59" customFormat="1" ht="19.5" customHeight="1">
      <c r="A57" s="71" t="s">
        <v>169</v>
      </c>
      <c r="B57" s="70"/>
    </row>
    <row r="58" spans="1:2" s="59" customFormat="1" ht="19.5" customHeight="1">
      <c r="A58" s="71" t="s">
        <v>175</v>
      </c>
      <c r="B58" s="70"/>
    </row>
    <row r="59" spans="1:2" s="59" customFormat="1" ht="19.5" customHeight="1">
      <c r="A59" s="66" t="s">
        <v>176</v>
      </c>
      <c r="B59" s="70"/>
    </row>
    <row r="60" spans="1:2" s="59" customFormat="1" ht="19.5" customHeight="1">
      <c r="A60" s="66" t="s">
        <v>177</v>
      </c>
      <c r="B60" s="69"/>
    </row>
    <row r="61" spans="1:2" s="59" customFormat="1" ht="19.5" customHeight="1">
      <c r="A61" s="71" t="s">
        <v>178</v>
      </c>
      <c r="B61" s="69"/>
    </row>
    <row r="62" spans="1:2" s="59" customFormat="1" ht="19.5" customHeight="1">
      <c r="A62" s="70" t="s">
        <v>179</v>
      </c>
      <c r="B62" s="70"/>
    </row>
    <row r="63" spans="1:2" s="59" customFormat="1" ht="19.5" customHeight="1">
      <c r="A63" s="70" t="s">
        <v>180</v>
      </c>
      <c r="B63" s="70"/>
    </row>
    <row r="64" spans="1:2" s="59" customFormat="1" ht="19.5" customHeight="1">
      <c r="A64" s="70" t="s">
        <v>181</v>
      </c>
      <c r="B64" s="70"/>
    </row>
    <row r="65" spans="1:2" s="59" customFormat="1" ht="19.5" customHeight="1">
      <c r="A65" s="70" t="s">
        <v>182</v>
      </c>
      <c r="B65" s="70"/>
    </row>
    <row r="66" spans="1:2" s="59" customFormat="1" ht="19.5" customHeight="1">
      <c r="A66" s="70" t="s">
        <v>183</v>
      </c>
      <c r="B66" s="70"/>
    </row>
    <row r="67" spans="1:2" s="59" customFormat="1" ht="19.5" customHeight="1">
      <c r="A67" s="71" t="s">
        <v>184</v>
      </c>
      <c r="B67" s="69"/>
    </row>
    <row r="68" spans="1:2" s="59" customFormat="1" ht="19.5" customHeight="1">
      <c r="A68" s="71" t="s">
        <v>140</v>
      </c>
      <c r="B68" s="70"/>
    </row>
    <row r="69" spans="1:2" s="59" customFormat="1" ht="19.5" customHeight="1">
      <c r="A69" s="71" t="s">
        <v>185</v>
      </c>
      <c r="B69" s="70"/>
    </row>
    <row r="70" spans="1:2" s="59" customFormat="1" ht="19.5" customHeight="1">
      <c r="A70" s="71" t="s">
        <v>186</v>
      </c>
      <c r="B70" s="70"/>
    </row>
    <row r="71" spans="1:2" s="59" customFormat="1" ht="19.5" customHeight="1">
      <c r="A71" s="71" t="s">
        <v>187</v>
      </c>
      <c r="B71" s="70"/>
    </row>
    <row r="72" spans="1:2" s="59" customFormat="1" ht="19.5" customHeight="1">
      <c r="A72" s="71" t="s">
        <v>188</v>
      </c>
      <c r="B72" s="69"/>
    </row>
    <row r="73" spans="1:2" s="59" customFormat="1" ht="19.5" customHeight="1">
      <c r="A73" s="71" t="s">
        <v>140</v>
      </c>
      <c r="B73" s="70"/>
    </row>
    <row r="74" spans="1:2" s="59" customFormat="1" ht="19.5" customHeight="1">
      <c r="A74" s="71" t="s">
        <v>185</v>
      </c>
      <c r="B74" s="70"/>
    </row>
    <row r="75" spans="1:2" s="59" customFormat="1" ht="19.5" customHeight="1">
      <c r="A75" s="71" t="s">
        <v>189</v>
      </c>
      <c r="B75" s="70"/>
    </row>
    <row r="76" spans="1:2" s="59" customFormat="1" ht="19.5" customHeight="1">
      <c r="A76" s="71" t="s">
        <v>190</v>
      </c>
      <c r="B76" s="70"/>
    </row>
    <row r="77" spans="1:2" s="59" customFormat="1" ht="19.5" customHeight="1">
      <c r="A77" s="71" t="s">
        <v>191</v>
      </c>
      <c r="B77" s="69"/>
    </row>
    <row r="78" spans="1:2" s="59" customFormat="1" ht="19.5" customHeight="1">
      <c r="A78" s="71" t="s">
        <v>192</v>
      </c>
      <c r="B78" s="70"/>
    </row>
    <row r="79" spans="1:2" s="59" customFormat="1" ht="19.5" customHeight="1">
      <c r="A79" s="71" t="s">
        <v>193</v>
      </c>
      <c r="B79" s="70"/>
    </row>
    <row r="80" spans="1:2" s="59" customFormat="1" ht="19.5" customHeight="1">
      <c r="A80" s="71" t="s">
        <v>194</v>
      </c>
      <c r="B80" s="70"/>
    </row>
    <row r="81" spans="1:2" s="59" customFormat="1" ht="19.5" customHeight="1">
      <c r="A81" s="71" t="s">
        <v>195</v>
      </c>
      <c r="B81" s="70"/>
    </row>
    <row r="82" spans="1:2" s="59" customFormat="1" ht="19.5" customHeight="1">
      <c r="A82" s="68" t="s">
        <v>196</v>
      </c>
      <c r="B82" s="69"/>
    </row>
    <row r="83" spans="1:2" s="59" customFormat="1" ht="19.5" customHeight="1">
      <c r="A83" s="71" t="s">
        <v>197</v>
      </c>
      <c r="B83" s="69"/>
    </row>
    <row r="84" spans="1:2" s="59" customFormat="1" ht="19.5" customHeight="1">
      <c r="A84" s="71" t="s">
        <v>198</v>
      </c>
      <c r="B84" s="70"/>
    </row>
    <row r="85" spans="1:2" s="59" customFormat="1" ht="19.5" customHeight="1">
      <c r="A85" s="71" t="s">
        <v>199</v>
      </c>
      <c r="B85" s="70"/>
    </row>
    <row r="86" spans="1:2" s="59" customFormat="1" ht="19.5" customHeight="1">
      <c r="A86" s="71" t="s">
        <v>200</v>
      </c>
      <c r="B86" s="70"/>
    </row>
    <row r="87" spans="1:2" s="59" customFormat="1" ht="19.5" customHeight="1">
      <c r="A87" s="71" t="s">
        <v>201</v>
      </c>
      <c r="B87" s="70"/>
    </row>
    <row r="88" spans="1:2" s="59" customFormat="1" ht="19.5" customHeight="1">
      <c r="A88" s="71" t="s">
        <v>202</v>
      </c>
      <c r="B88" s="69"/>
    </row>
    <row r="89" spans="1:2" s="59" customFormat="1" ht="19.5" customHeight="1">
      <c r="A89" s="71" t="s">
        <v>200</v>
      </c>
      <c r="B89" s="70"/>
    </row>
    <row r="90" spans="1:2" s="59" customFormat="1" ht="19.5" customHeight="1">
      <c r="A90" s="71" t="s">
        <v>203</v>
      </c>
      <c r="B90" s="70"/>
    </row>
    <row r="91" spans="1:2" s="59" customFormat="1" ht="19.5" customHeight="1">
      <c r="A91" s="71" t="s">
        <v>204</v>
      </c>
      <c r="B91" s="70"/>
    </row>
    <row r="92" spans="1:2" s="59" customFormat="1" ht="19.5" customHeight="1">
      <c r="A92" s="71" t="s">
        <v>205</v>
      </c>
      <c r="B92" s="70"/>
    </row>
    <row r="93" spans="1:2" s="59" customFormat="1" ht="19.5" customHeight="1">
      <c r="A93" s="71" t="s">
        <v>206</v>
      </c>
      <c r="B93" s="69"/>
    </row>
    <row r="94" spans="1:2" s="59" customFormat="1" ht="19.5" customHeight="1">
      <c r="A94" s="71" t="s">
        <v>207</v>
      </c>
      <c r="B94" s="70"/>
    </row>
    <row r="95" spans="1:2" s="59" customFormat="1" ht="19.5" customHeight="1">
      <c r="A95" s="71" t="s">
        <v>208</v>
      </c>
      <c r="B95" s="70"/>
    </row>
    <row r="96" spans="1:2" s="59" customFormat="1" ht="19.5" customHeight="1">
      <c r="A96" s="71" t="s">
        <v>209</v>
      </c>
      <c r="B96" s="70"/>
    </row>
    <row r="97" spans="1:2" s="59" customFormat="1" ht="19.5" customHeight="1">
      <c r="A97" s="71" t="s">
        <v>210</v>
      </c>
      <c r="B97" s="70"/>
    </row>
    <row r="98" spans="1:2" s="59" customFormat="1" ht="19.5" customHeight="1">
      <c r="A98" s="71" t="s">
        <v>211</v>
      </c>
      <c r="B98" s="69"/>
    </row>
    <row r="99" spans="1:2" s="59" customFormat="1" ht="19.5" customHeight="1">
      <c r="A99" s="71" t="s">
        <v>212</v>
      </c>
      <c r="B99" s="70"/>
    </row>
    <row r="100" spans="1:2" s="59" customFormat="1" ht="19.5" customHeight="1">
      <c r="A100" s="71" t="s">
        <v>213</v>
      </c>
      <c r="B100" s="70"/>
    </row>
    <row r="101" spans="1:2" s="59" customFormat="1" ht="19.5" customHeight="1">
      <c r="A101" s="71" t="s">
        <v>214</v>
      </c>
      <c r="B101" s="70"/>
    </row>
    <row r="102" spans="1:2" s="59" customFormat="1" ht="19.5" customHeight="1">
      <c r="A102" s="71" t="s">
        <v>215</v>
      </c>
      <c r="B102" s="70"/>
    </row>
    <row r="103" spans="1:2" s="59" customFormat="1" ht="19.5" customHeight="1">
      <c r="A103" s="71" t="s">
        <v>216</v>
      </c>
      <c r="B103" s="70"/>
    </row>
    <row r="104" spans="1:2" s="59" customFormat="1" ht="19.5" customHeight="1">
      <c r="A104" s="71" t="s">
        <v>217</v>
      </c>
      <c r="B104" s="70"/>
    </row>
    <row r="105" spans="1:2" s="59" customFormat="1" ht="19.5" customHeight="1">
      <c r="A105" s="71" t="s">
        <v>218</v>
      </c>
      <c r="B105" s="70"/>
    </row>
    <row r="106" spans="1:2" s="59" customFormat="1" ht="19.5" customHeight="1">
      <c r="A106" s="71" t="s">
        <v>219</v>
      </c>
      <c r="B106" s="70"/>
    </row>
    <row r="107" spans="1:2" s="59" customFormat="1" ht="19.5" customHeight="1">
      <c r="A107" s="71" t="s">
        <v>220</v>
      </c>
      <c r="B107" s="69"/>
    </row>
    <row r="108" spans="1:2" s="59" customFormat="1" ht="19.5" customHeight="1">
      <c r="A108" s="71" t="s">
        <v>221</v>
      </c>
      <c r="B108" s="70"/>
    </row>
    <row r="109" spans="1:2" s="59" customFormat="1" ht="19.5" customHeight="1">
      <c r="A109" s="71" t="s">
        <v>222</v>
      </c>
      <c r="B109" s="70"/>
    </row>
    <row r="110" spans="1:2" s="59" customFormat="1" ht="19.5" customHeight="1">
      <c r="A110" s="71" t="s">
        <v>223</v>
      </c>
      <c r="B110" s="70"/>
    </row>
    <row r="111" spans="1:2" s="59" customFormat="1" ht="19.5" customHeight="1">
      <c r="A111" s="71" t="s">
        <v>224</v>
      </c>
      <c r="B111" s="70"/>
    </row>
    <row r="112" spans="1:2" s="59" customFormat="1" ht="19.5" customHeight="1">
      <c r="A112" s="71" t="s">
        <v>225</v>
      </c>
      <c r="B112" s="70"/>
    </row>
    <row r="113" spans="1:2" s="59" customFormat="1" ht="19.5" customHeight="1">
      <c r="A113" s="71" t="s">
        <v>226</v>
      </c>
      <c r="B113" s="70"/>
    </row>
    <row r="114" spans="1:2" s="59" customFormat="1" ht="19.5" customHeight="1">
      <c r="A114" s="71" t="s">
        <v>227</v>
      </c>
      <c r="B114" s="69"/>
    </row>
    <row r="115" spans="1:2" s="59" customFormat="1" ht="19.5" customHeight="1">
      <c r="A115" s="71" t="s">
        <v>228</v>
      </c>
      <c r="B115" s="70"/>
    </row>
    <row r="116" spans="1:2" s="59" customFormat="1" ht="19.5" customHeight="1">
      <c r="A116" s="71" t="s">
        <v>229</v>
      </c>
      <c r="B116" s="70"/>
    </row>
    <row r="117" spans="1:2" s="59" customFormat="1" ht="19.5" customHeight="1">
      <c r="A117" s="71" t="s">
        <v>230</v>
      </c>
      <c r="B117" s="70"/>
    </row>
    <row r="118" spans="1:2" s="59" customFormat="1" ht="19.5" customHeight="1">
      <c r="A118" s="71" t="s">
        <v>231</v>
      </c>
      <c r="B118" s="70"/>
    </row>
    <row r="119" spans="1:2" s="59" customFormat="1" ht="19.5" customHeight="1">
      <c r="A119" s="71" t="s">
        <v>232</v>
      </c>
      <c r="B119" s="70"/>
    </row>
    <row r="120" spans="1:2" s="59" customFormat="1" ht="19.5" customHeight="1">
      <c r="A120" s="71" t="s">
        <v>233</v>
      </c>
      <c r="B120" s="70"/>
    </row>
    <row r="121" spans="1:2" s="59" customFormat="1" ht="19.5" customHeight="1">
      <c r="A121" s="71" t="s">
        <v>234</v>
      </c>
      <c r="B121" s="70"/>
    </row>
    <row r="122" spans="1:2" s="59" customFormat="1" ht="19.5" customHeight="1">
      <c r="A122" s="71" t="s">
        <v>235</v>
      </c>
      <c r="B122" s="70"/>
    </row>
    <row r="123" spans="1:2" s="59" customFormat="1" ht="19.5" customHeight="1">
      <c r="A123" s="68" t="s">
        <v>236</v>
      </c>
      <c r="B123" s="69"/>
    </row>
    <row r="124" spans="1:2" s="59" customFormat="1" ht="19.5" customHeight="1">
      <c r="A124" s="71" t="s">
        <v>237</v>
      </c>
      <c r="B124" s="69"/>
    </row>
    <row r="125" spans="1:2" s="59" customFormat="1" ht="19.5" customHeight="1">
      <c r="A125" s="71" t="s">
        <v>238</v>
      </c>
      <c r="B125" s="70"/>
    </row>
    <row r="126" spans="1:2" s="59" customFormat="1" ht="19.5" customHeight="1">
      <c r="A126" s="71" t="s">
        <v>239</v>
      </c>
      <c r="B126" s="70"/>
    </row>
    <row r="127" spans="1:2" s="59" customFormat="1" ht="19.5" customHeight="1">
      <c r="A127" s="71" t="s">
        <v>240</v>
      </c>
      <c r="B127" s="70"/>
    </row>
    <row r="128" spans="1:2" s="59" customFormat="1" ht="19.5" customHeight="1">
      <c r="A128" s="71" t="s">
        <v>241</v>
      </c>
      <c r="B128" s="70"/>
    </row>
    <row r="129" spans="1:2" s="59" customFormat="1" ht="19.5" customHeight="1">
      <c r="A129" s="71" t="s">
        <v>242</v>
      </c>
      <c r="B129" s="70"/>
    </row>
    <row r="130" spans="1:2" s="59" customFormat="1" ht="19.5" customHeight="1">
      <c r="A130" s="71" t="s">
        <v>243</v>
      </c>
      <c r="B130" s="70"/>
    </row>
    <row r="131" spans="1:2" s="59" customFormat="1" ht="19.5" customHeight="1">
      <c r="A131" s="71" t="s">
        <v>244</v>
      </c>
      <c r="B131" s="69"/>
    </row>
    <row r="132" spans="1:2" s="59" customFormat="1" ht="19.5" customHeight="1">
      <c r="A132" s="71" t="s">
        <v>245</v>
      </c>
      <c r="B132" s="70"/>
    </row>
    <row r="133" spans="1:2" s="59" customFormat="1" ht="19.5" customHeight="1">
      <c r="A133" s="71" t="s">
        <v>246</v>
      </c>
      <c r="B133" s="70"/>
    </row>
    <row r="134" spans="1:2" s="59" customFormat="1" ht="19.5" customHeight="1">
      <c r="A134" s="71" t="s">
        <v>247</v>
      </c>
      <c r="B134" s="70"/>
    </row>
    <row r="135" spans="1:2" s="59" customFormat="1" ht="19.5" customHeight="1">
      <c r="A135" s="71" t="s">
        <v>248</v>
      </c>
      <c r="B135" s="70"/>
    </row>
    <row r="136" spans="1:2" s="59" customFormat="1" ht="19.5" customHeight="1">
      <c r="A136" s="71" t="s">
        <v>249</v>
      </c>
      <c r="B136" s="70"/>
    </row>
    <row r="137" spans="1:2" s="59" customFormat="1" ht="19.5" customHeight="1">
      <c r="A137" s="71" t="s">
        <v>250</v>
      </c>
      <c r="B137" s="69"/>
    </row>
    <row r="138" spans="1:2" s="59" customFormat="1" ht="19.5" customHeight="1">
      <c r="A138" s="71" t="s">
        <v>251</v>
      </c>
      <c r="B138" s="70"/>
    </row>
    <row r="139" spans="1:2" s="59" customFormat="1" ht="19.5" customHeight="1">
      <c r="A139" s="71" t="s">
        <v>252</v>
      </c>
      <c r="B139" s="70"/>
    </row>
    <row r="140" spans="1:2" s="59" customFormat="1" ht="19.5" customHeight="1">
      <c r="A140" s="68" t="s">
        <v>253</v>
      </c>
      <c r="B140" s="69"/>
    </row>
    <row r="141" spans="1:2" s="59" customFormat="1" ht="19.5" customHeight="1">
      <c r="A141" s="71" t="s">
        <v>254</v>
      </c>
      <c r="B141" s="69"/>
    </row>
    <row r="142" spans="1:2" s="59" customFormat="1" ht="19.5" customHeight="1">
      <c r="A142" s="71" t="s">
        <v>255</v>
      </c>
      <c r="B142" s="70"/>
    </row>
    <row r="143" spans="1:2" s="59" customFormat="1" ht="19.5" customHeight="1">
      <c r="A143" s="71" t="s">
        <v>256</v>
      </c>
      <c r="B143" s="70"/>
    </row>
    <row r="144" spans="1:2" s="59" customFormat="1" ht="19.5" customHeight="1">
      <c r="A144" s="71" t="s">
        <v>257</v>
      </c>
      <c r="B144" s="70"/>
    </row>
    <row r="145" spans="1:2" s="59" customFormat="1" ht="19.5" customHeight="1">
      <c r="A145" s="71" t="s">
        <v>258</v>
      </c>
      <c r="B145" s="70"/>
    </row>
    <row r="146" spans="1:2" s="59" customFormat="1" ht="19.5" customHeight="1">
      <c r="A146" s="71" t="s">
        <v>259</v>
      </c>
      <c r="B146" s="70"/>
    </row>
    <row r="147" spans="1:2" s="59" customFormat="1" ht="19.5" customHeight="1">
      <c r="A147" s="68" t="s">
        <v>260</v>
      </c>
      <c r="B147" s="69"/>
    </row>
    <row r="148" spans="1:2" s="59" customFormat="1" ht="19.5" customHeight="1">
      <c r="A148" s="71" t="s">
        <v>261</v>
      </c>
      <c r="B148" s="70"/>
    </row>
    <row r="149" spans="1:2" s="59" customFormat="1" ht="19.5" customHeight="1">
      <c r="A149" s="71" t="s">
        <v>262</v>
      </c>
      <c r="B149" s="69"/>
    </row>
    <row r="150" spans="1:2" s="59" customFormat="1" ht="19.5" customHeight="1">
      <c r="A150" s="72" t="s">
        <v>263</v>
      </c>
      <c r="B150" s="70"/>
    </row>
    <row r="151" spans="1:2" s="59" customFormat="1" ht="19.5" customHeight="1">
      <c r="A151" s="71" t="s">
        <v>264</v>
      </c>
      <c r="B151" s="70"/>
    </row>
    <row r="152" spans="1:2" s="59" customFormat="1" ht="19.5" customHeight="1">
      <c r="A152" s="71" t="s">
        <v>265</v>
      </c>
      <c r="B152" s="70"/>
    </row>
    <row r="153" spans="1:2" s="59" customFormat="1" ht="19.5" customHeight="1">
      <c r="A153" s="71" t="s">
        <v>266</v>
      </c>
      <c r="B153" s="70"/>
    </row>
    <row r="154" spans="1:2" s="59" customFormat="1" ht="19.5" customHeight="1">
      <c r="A154" s="71" t="s">
        <v>267</v>
      </c>
      <c r="B154" s="70"/>
    </row>
    <row r="155" spans="1:2" s="59" customFormat="1" ht="19.5" customHeight="1">
      <c r="A155" s="71" t="s">
        <v>268</v>
      </c>
      <c r="B155" s="70"/>
    </row>
    <row r="156" spans="1:2" s="59" customFormat="1" ht="19.5" customHeight="1">
      <c r="A156" s="71" t="s">
        <v>269</v>
      </c>
      <c r="B156" s="70"/>
    </row>
    <row r="157" spans="1:2" s="59" customFormat="1" ht="19.5" customHeight="1">
      <c r="A157" s="71" t="s">
        <v>270</v>
      </c>
      <c r="B157" s="70"/>
    </row>
    <row r="158" spans="1:2" s="59" customFormat="1" ht="19.5" customHeight="1">
      <c r="A158" s="71" t="s">
        <v>271</v>
      </c>
      <c r="B158" s="69"/>
    </row>
    <row r="159" spans="1:2" s="59" customFormat="1" ht="19.5" customHeight="1">
      <c r="A159" s="72" t="s">
        <v>272</v>
      </c>
      <c r="B159" s="70"/>
    </row>
    <row r="160" spans="1:2" s="59" customFormat="1" ht="19.5" customHeight="1">
      <c r="A160" s="71" t="s">
        <v>273</v>
      </c>
      <c r="B160" s="70"/>
    </row>
    <row r="161" spans="1:2" s="59" customFormat="1" ht="19.5" customHeight="1">
      <c r="A161" s="71" t="s">
        <v>274</v>
      </c>
      <c r="B161" s="70"/>
    </row>
    <row r="162" spans="1:2" s="59" customFormat="1" ht="19.5" customHeight="1">
      <c r="A162" s="71" t="s">
        <v>275</v>
      </c>
      <c r="B162" s="70"/>
    </row>
    <row r="163" spans="1:2" s="59" customFormat="1" ht="19.5" customHeight="1">
      <c r="A163" s="71" t="s">
        <v>276</v>
      </c>
      <c r="B163" s="70"/>
    </row>
    <row r="164" spans="1:2" s="59" customFormat="1" ht="19.5" customHeight="1">
      <c r="A164" s="71" t="s">
        <v>277</v>
      </c>
      <c r="B164" s="70"/>
    </row>
    <row r="165" spans="1:2" s="59" customFormat="1" ht="19.5" customHeight="1">
      <c r="A165" s="71" t="s">
        <v>278</v>
      </c>
      <c r="B165" s="70"/>
    </row>
    <row r="166" spans="1:2" s="59" customFormat="1" ht="19.5" customHeight="1">
      <c r="A166" s="71" t="s">
        <v>279</v>
      </c>
      <c r="B166" s="70"/>
    </row>
    <row r="167" spans="1:2" s="59" customFormat="1" ht="19.5" customHeight="1">
      <c r="A167" s="71" t="s">
        <v>280</v>
      </c>
      <c r="B167" s="70"/>
    </row>
    <row r="168" spans="1:2" s="59" customFormat="1" ht="19.5" customHeight="1">
      <c r="A168" s="71" t="s">
        <v>281</v>
      </c>
      <c r="B168" s="70"/>
    </row>
    <row r="169" spans="1:2" s="59" customFormat="1" ht="19.5" customHeight="1">
      <c r="A169" s="68" t="s">
        <v>282</v>
      </c>
      <c r="B169" s="70"/>
    </row>
    <row r="170" spans="1:2" s="59" customFormat="1" ht="19.5" customHeight="1">
      <c r="A170" s="68" t="s">
        <v>283</v>
      </c>
      <c r="B170" s="70"/>
    </row>
    <row r="171" spans="1:2" s="59" customFormat="1" ht="19.5" customHeight="1">
      <c r="A171" s="68"/>
      <c r="B171" s="70"/>
    </row>
    <row r="172" spans="1:2" s="59" customFormat="1" ht="19.5" customHeight="1">
      <c r="A172" s="73" t="s">
        <v>284</v>
      </c>
      <c r="B172" s="74"/>
    </row>
    <row r="173" s="59" customFormat="1" ht="19.5" customHeight="1"/>
    <row r="174" s="59" customFormat="1" ht="19.5" customHeight="1"/>
    <row r="175" s="59" customFormat="1" ht="19.5" customHeight="1"/>
    <row r="176" s="59" customFormat="1" ht="19.5" customHeight="1"/>
    <row r="177" s="59" customFormat="1" ht="19.5" customHeight="1"/>
    <row r="178" s="59" customFormat="1" ht="19.5" customHeight="1"/>
    <row r="179" s="59" customFormat="1" ht="19.5" customHeight="1"/>
    <row r="180" s="59" customFormat="1" ht="19.5" customHeight="1"/>
    <row r="181" s="59" customFormat="1" ht="19.5" customHeight="1"/>
    <row r="182" s="59" customFormat="1" ht="19.5" customHeight="1"/>
    <row r="183" s="59" customFormat="1" ht="19.5" customHeight="1"/>
    <row r="184" s="59" customFormat="1" ht="19.5" customHeight="1"/>
    <row r="185" s="59" customFormat="1" ht="19.5" customHeight="1"/>
    <row r="186" s="59" customFormat="1" ht="19.5" customHeight="1"/>
    <row r="187" s="59" customFormat="1" ht="19.5" customHeight="1"/>
    <row r="188" s="59" customFormat="1" ht="19.5" customHeight="1"/>
    <row r="189" s="59" customFormat="1" ht="19.5" customHeight="1"/>
    <row r="190" s="59" customFormat="1" ht="19.5" customHeight="1"/>
    <row r="191" s="59" customFormat="1" ht="19.5" customHeight="1"/>
    <row r="192" s="59" customFormat="1" ht="19.5" customHeight="1"/>
    <row r="193" s="59" customFormat="1" ht="19.5" customHeight="1"/>
    <row r="194" s="59" customFormat="1" ht="19.5" customHeight="1"/>
    <row r="195" s="59" customFormat="1" ht="19.5" customHeight="1"/>
    <row r="196" s="59" customFormat="1" ht="19.5" customHeight="1"/>
    <row r="197" s="59" customFormat="1" ht="19.5" customHeight="1"/>
    <row r="198" s="59" customFormat="1" ht="19.5" customHeight="1"/>
    <row r="199" s="59" customFormat="1" ht="19.5" customHeight="1"/>
    <row r="200" s="59" customFormat="1" ht="19.5" customHeight="1"/>
    <row r="201" s="59" customFormat="1" ht="15.75" customHeight="1"/>
    <row r="202" s="59" customFormat="1" ht="19.5" customHeight="1"/>
    <row r="203" s="59" customFormat="1" ht="19.5" customHeight="1"/>
    <row r="204" s="59" customFormat="1" ht="19.5" customHeight="1"/>
    <row r="205" s="59" customFormat="1" ht="19.5" customHeight="1"/>
    <row r="206" s="59" customFormat="1" ht="19.5" customHeight="1"/>
    <row r="207" s="59" customFormat="1" ht="19.5" customHeight="1"/>
    <row r="208" s="59" customFormat="1" ht="19.5" customHeight="1"/>
    <row r="209" s="59" customFormat="1" ht="19.5" customHeight="1"/>
    <row r="210" s="59" customFormat="1" ht="19.5" customHeight="1"/>
    <row r="211" s="59" customFormat="1" ht="19.5" customHeight="1"/>
    <row r="212" s="59" customFormat="1" ht="19.5" customHeight="1"/>
    <row r="213" s="59" customFormat="1" ht="19.5" customHeight="1"/>
    <row r="214" s="59" customFormat="1" ht="19.5" customHeight="1"/>
    <row r="215" s="59" customFormat="1" ht="19.5" customHeight="1"/>
    <row r="216" s="59" customFormat="1" ht="19.5" customHeight="1"/>
    <row r="217" s="59" customFormat="1" ht="19.5" customHeight="1"/>
    <row r="218" s="59" customFormat="1" ht="19.5" customHeight="1"/>
    <row r="219" s="59" customFormat="1" ht="19.5" customHeight="1"/>
    <row r="220" s="59" customFormat="1" ht="19.5" customHeight="1"/>
    <row r="221" s="59" customFormat="1" ht="19.5" customHeight="1"/>
    <row r="222" s="59" customFormat="1" ht="19.5" customHeight="1"/>
    <row r="223" s="59" customFormat="1" ht="19.5" customHeight="1"/>
    <row r="224" s="59" customFormat="1" ht="19.5" customHeight="1"/>
    <row r="225" s="59" customFormat="1" ht="19.5" customHeight="1"/>
    <row r="226" s="59" customFormat="1" ht="19.5" customHeight="1"/>
    <row r="227" s="59" customFormat="1" ht="19.5" customHeight="1"/>
    <row r="228" s="59" customFormat="1" ht="19.5" customHeight="1"/>
    <row r="229" s="59" customFormat="1" ht="19.5" customHeight="1"/>
    <row r="230" s="59" customFormat="1" ht="19.5" customHeight="1"/>
    <row r="231" s="59" customFormat="1" ht="19.5" customHeight="1"/>
    <row r="232" s="59" customFormat="1" ht="19.5" customHeight="1"/>
    <row r="233" s="59" customFormat="1" ht="19.5" customHeight="1"/>
    <row r="234" s="59" customFormat="1" ht="19.5" customHeight="1"/>
    <row r="235" s="59" customFormat="1" ht="19.5" customHeight="1"/>
    <row r="236" s="59" customFormat="1" ht="19.5" customHeight="1"/>
    <row r="237" s="59" customFormat="1" ht="19.5" customHeight="1"/>
    <row r="238" s="59" customFormat="1" ht="19.5" customHeight="1"/>
    <row r="239" s="59" customFormat="1" ht="19.5" customHeight="1"/>
    <row r="240" s="59" customFormat="1" ht="19.5" customHeight="1"/>
    <row r="241" s="59" customFormat="1" ht="19.5" customHeight="1"/>
    <row r="242" s="59" customFormat="1" ht="19.5" customHeight="1"/>
    <row r="243" s="59" customFormat="1" ht="19.5" customHeight="1"/>
    <row r="244" s="59" customFormat="1" ht="19.5" customHeight="1"/>
    <row r="245" s="59" customFormat="1" ht="19.5" customHeight="1"/>
    <row r="246" s="59" customFormat="1" ht="19.5" customHeight="1"/>
    <row r="247" s="59" customFormat="1" ht="19.5" customHeight="1"/>
    <row r="248" s="59" customFormat="1" ht="19.5" customHeight="1"/>
    <row r="249" s="59" customFormat="1" ht="19.5" customHeight="1"/>
    <row r="250" s="59" customFormat="1" ht="19.5" customHeight="1"/>
    <row r="251" s="59" customFormat="1" ht="19.5" customHeight="1"/>
    <row r="252" s="59" customFormat="1" ht="19.5" customHeight="1"/>
    <row r="253" s="59" customFormat="1" ht="19.5" customHeight="1"/>
    <row r="254" s="59" customFormat="1" ht="19.5" customHeight="1"/>
    <row r="255" s="59" customFormat="1" ht="19.5" customHeight="1"/>
    <row r="256" s="59" customFormat="1" ht="19.5" customHeight="1"/>
    <row r="257" s="59" customFormat="1" ht="19.5" customHeight="1"/>
    <row r="258" s="59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2021-06-09T08:18:01Z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2E5A410D26CE4A96878D678B93534A28</vt:lpwstr>
  </property>
</Properties>
</file>