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05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'一般公共预算支出表'!$A$1:$Q$14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<sst xmlns="http://schemas.openxmlformats.org/spreadsheetml/2006/main" count="691" uniqueCount="432">
  <si>
    <t>2020年度部门预算表格</t>
  </si>
  <si>
    <t>部门名称：中共夏邑县县委组织部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</si>
  <si>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</si>
  <si>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</si>
  <si>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</si>
  <si>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</si>
  <si>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</si>
  <si>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</si>
  <si>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</si>
  <si>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</si>
  <si>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</si>
  <si>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</si>
  <si>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</si>
  <si>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</si>
  <si>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</si>
  <si>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</si>
  <si>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</si>
  <si>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</si>
  <si>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</si>
  <si>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</si>
  <si>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</si>
  <si>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</si>
  <si>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</si>
  <si>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</si>
  <si>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</si>
  <si>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</si>
  <si>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</si>
  <si>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</si>
  <si>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</si>
  <si>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</si>
  <si>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</si>
  <si>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</si>
  <si>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</si>
  <si>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</si>
  <si>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</si>
  <si>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</si>
  <si>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</si>
  <si>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</si>
  <si>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</si>
  <si>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</si>
  <si>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</si>
  <si>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</si>
  <si>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</si>
  <si>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</si>
  <si>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</si>
  <si>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</si>
  <si>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</si>
  <si>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</si>
  <si>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</si>
  <si>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</si>
  <si>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</si>
  <si>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</si>
  <si>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</si>
  <si>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</si>
  <si>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</si>
  <si>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</si>
  <si>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</si>
  <si>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</si>
  <si>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</si>
  <si>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</si>
  <si>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</si>
  <si>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</si>
  <si>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</si>
  <si>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</si>
  <si>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</si>
  <si>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</si>
  <si>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</si>
  <si>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</si>
  <si>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</si>
  <si>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</si>
  <si>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</si>
  <si>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</si>
  <si>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</si>
  <si>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</si>
  <si>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</si>
  <si>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</si>
  <si>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</si>
  <si>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</si>
  <si>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</si>
  <si>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</si>
  <si>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</si>
  <si>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32</t>
  </si>
  <si>
    <t>01</t>
  </si>
  <si>
    <t>行政运行</t>
  </si>
  <si>
    <t>02</t>
  </si>
  <si>
    <t>一般行政管理事务</t>
  </si>
  <si>
    <t>99</t>
  </si>
  <si>
    <t>其他组织事务支出</t>
  </si>
  <si>
    <t>210</t>
  </si>
  <si>
    <t>11</t>
  </si>
  <si>
    <t>行政单位医疗</t>
  </si>
  <si>
    <t>208</t>
  </si>
  <si>
    <t>05</t>
  </si>
  <si>
    <t>机关事业单位基本养老保险缴费支出</t>
  </si>
  <si>
    <t>221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</si>
  <si>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</si>
  <si>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</si>
  <si>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</si>
  <si>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</si>
  <si>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</si>
  <si>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</si>
  <si>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</si>
  <si>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</si>
  <si>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</si>
  <si>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</si>
  <si>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</si>
  <si>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</si>
  <si>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</si>
  <si>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</si>
  <si>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</si>
  <si>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</si>
  <si>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</si>
  <si>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</si>
  <si>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</si>
  <si>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</si>
  <si>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</si>
  <si>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</si>
  <si>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</si>
  <si>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</si>
  <si>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</si>
  <si>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</si>
  <si>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</si>
  <si>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</si>
  <si>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</si>
  <si>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</si>
  <si>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</si>
  <si>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</si>
  <si>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</si>
  <si>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</si>
  <si>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</si>
  <si>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</si>
  <si>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</si>
  <si>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</si>
  <si>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</si>
  <si>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</si>
  <si>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</si>
  <si>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</si>
  <si>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</si>
  <si>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</si>
  <si>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</si>
  <si>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</si>
  <si>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</si>
  <si>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</si>
  <si>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</si>
  <si>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</si>
  <si>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</si>
  <si>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</si>
  <si>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</si>
  <si>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</si>
  <si>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</si>
  <si>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</si>
  <si>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</si>
  <si>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</si>
  <si>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</si>
  <si>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</si>
  <si>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</si>
  <si>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</si>
  <si>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</si>
  <si>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</si>
  <si>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</si>
  <si>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</si>
  <si>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</si>
  <si>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</si>
  <si>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</si>
  <si>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</si>
  <si>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</si>
  <si>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</si>
  <si>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</si>
  <si>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</si>
  <si>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</si>
  <si>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</si>
  <si>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</si>
  <si>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</si>
  <si>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</si>
  <si>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</si>
  <si>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</si>
  <si>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</si>
  <si>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</si>
  <si>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</si>
  <si>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</si>
  <si>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</si>
  <si>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</si>
  <si>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</si>
  <si>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</si>
  <si>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</si>
  <si>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</si>
  <si>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</si>
  <si>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</si>
  <si>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</si>
  <si>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</si>
  <si>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</si>
  <si>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</si>
  <si>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</si>
  <si>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</si>
  <si>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</si>
  <si>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</si>
  <si>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</si>
  <si>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</si>
  <si>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</si>
  <si>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</si>
  <si>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</si>
  <si>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</si>
  <si>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</si>
  <si>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</si>
  <si>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</si>
  <si>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</si>
  <si>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</si>
  <si>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</si>
  <si>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</si>
  <si>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</si>
  <si>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</si>
  <si>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</si>
  <si>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</si>
  <si>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</si>
  <si>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</si>
  <si>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</si>
  <si>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</si>
  <si>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</si>
  <si>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</si>
  <si>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</si>
  <si>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</si>
  <si>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</si>
  <si>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</si>
  <si>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</si>
  <si>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</si>
  <si>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</si>
  <si>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</si>
  <si>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</si>
  <si>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</si>
  <si>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</si>
  <si>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</si>
  <si>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</si>
  <si>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</si>
  <si>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</si>
  <si>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</si>
  <si>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</si>
  <si>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</si>
  <si>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</si>
  <si>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</si>
  <si>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</si>
  <si>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</si>
  <si>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</si>
  <si>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</si>
  <si>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</si>
  <si>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</si>
  <si>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</si>
  <si>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</si>
  <si>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</si>
  <si>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</si>
  <si>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</si>
  <si>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</si>
  <si>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</si>
  <si>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</si>
  <si>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</si>
  <si>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</si>
  <si>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</si>
  <si>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</si>
  <si>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</si>
  <si>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</si>
  <si>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</si>
  <si>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</si>
  <si>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</si>
  <si>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</si>
  <si>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</si>
  <si>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</si>
  <si>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</si>
  <si>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</si>
  <si>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</si>
  <si>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</si>
  <si>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</si>
  <si>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</si>
  <si>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</si>
  <si>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</si>
  <si>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</si>
  <si>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</si>
  <si>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</si>
  <si>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</si>
  <si>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</si>
  <si>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</si>
  <si>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</si>
  <si>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</si>
  <si>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</si>
  <si>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</si>
  <si>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</si>
  <si>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</si>
  <si>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</si>
  <si>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</si>
  <si>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</si>
  <si>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</si>
  <si>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</si>
  <si>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</si>
  <si>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</si>
  <si>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中共夏邑县县委组织部</t>
  </si>
  <si>
    <t>编制人数</t>
  </si>
  <si>
    <t>实有人数</t>
  </si>
  <si>
    <t>联系人</t>
  </si>
  <si>
    <t>卜庆伟</t>
  </si>
  <si>
    <t>联系方式</t>
  </si>
  <si>
    <t>0370-6287288</t>
  </si>
  <si>
    <t>单位职能概述</t>
  </si>
  <si>
    <t>中共夏邑县委组织部是夏邑县委主管党的组织建设、干部工作、公务员管理、人才工作的职能部门。主要负责全县党的组织建设、干部工作、人才工作重大方针、政策的研究制定与整体部署，综合协调全县党的组织建设、干部工作、人才工作的组织实施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</si>
  <si>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</si>
  <si>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</si>
  <si>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</si>
  <si>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</si>
  <si>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</si>
  <si>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</si>
  <si>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</si>
  <si>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</si>
  <si>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</si>
  <si>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</si>
  <si>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>目标一：抓好党的基层组织建设，提升基层党组织组织力。目标二：做好干部教育管理工作，提升干部队伍治理能力。目标三：做好人才工作，提升各类优秀人才聚集力。目标四：做好公务员教育管理工作。目标五：做好党员教育管理和发展工作，发挥好党员先锋模范作用。目标六：保障单位日常公用经费、工资福利正常支出，提升组织部门战斗力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</si>
  <si>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</si>
  <si>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</si>
  <si>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</si>
  <si>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</si>
  <si>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</si>
  <si>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</si>
  <si>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</si>
  <si>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</si>
  <si>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党员教育培训人次</t>
  </si>
  <si>
    <t>8000人次以上</t>
  </si>
  <si>
    <t>党员教育培训经费</t>
  </si>
  <si>
    <t>干部考核次数</t>
  </si>
  <si>
    <t>12次</t>
  </si>
  <si>
    <t>组织事务经费</t>
  </si>
  <si>
    <t>公务员考核次数</t>
  </si>
  <si>
    <t>6次</t>
  </si>
  <si>
    <t>基层党建考核及调研次数</t>
  </si>
  <si>
    <t>组工干部培训人次</t>
  </si>
  <si>
    <t>600人次</t>
  </si>
  <si>
    <t>党员远程教育课件开发数</t>
  </si>
  <si>
    <t>10部</t>
  </si>
  <si>
    <t>党员远程教育经费</t>
  </si>
  <si>
    <t>保障网络信号畅通、正常运行站点数</t>
  </si>
  <si>
    <t>751个</t>
  </si>
  <si>
    <t>远程教育站点维护费</t>
  </si>
  <si>
    <t>质量指标</t>
  </si>
  <si>
    <t>组织系统网络舆情监测处置及时率</t>
  </si>
  <si>
    <t>网宣工作经费</t>
  </si>
  <si>
    <t>效益指标</t>
  </si>
  <si>
    <t>社会效益</t>
  </si>
  <si>
    <t>履职完成率</t>
  </si>
  <si>
    <t>≥99%</t>
  </si>
  <si>
    <t>社会公众或服务对象满意度指标</t>
  </si>
  <si>
    <t>服务对象、社会组织、外部监督部门满意度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</si>
  <si>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</si>
  <si>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</si>
  <si>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</si>
  <si>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</si>
  <si>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</si>
  <si>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</si>
  <si>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</si>
  <si>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</si>
  <si>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</si>
  <si>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舆情监测及处置</t>
  </si>
  <si>
    <t>重大舆情零失控</t>
  </si>
  <si>
    <t>树正气、鼓干劲、树形象</t>
  </si>
  <si>
    <t>提升群体影响力和公信度</t>
  </si>
  <si>
    <t>满意度</t>
  </si>
  <si>
    <t>95%以上</t>
  </si>
  <si>
    <t>发布信息数量</t>
  </si>
  <si>
    <t>发布信息1800条以上</t>
  </si>
  <si>
    <t>重大舆情上报率</t>
  </si>
  <si>
    <t>及时上报不拖延</t>
  </si>
  <si>
    <t>重要信息及时发布</t>
  </si>
  <si>
    <t>及时发布不拖延</t>
  </si>
  <si>
    <t>重大舆情处置率</t>
  </si>
  <si>
    <t>有效处置率达100%</t>
  </si>
  <si>
    <t>专款专用，杜绝浪费</t>
  </si>
  <si>
    <t>党员教育培训工作经费</t>
  </si>
  <si>
    <t>党员教育人次</t>
  </si>
  <si>
    <t>全县党员素质和能力提升</t>
  </si>
  <si>
    <t>明显</t>
  </si>
  <si>
    <t>培训对象满意度</t>
  </si>
  <si>
    <t>96%以上</t>
  </si>
  <si>
    <t>培训完成及时率</t>
  </si>
  <si>
    <t>及时</t>
  </si>
  <si>
    <t>入党积极分子、发展对象、预备党员素质增强</t>
  </si>
  <si>
    <t>党员群众满意度</t>
  </si>
  <si>
    <t>年度计划执行率</t>
  </si>
  <si>
    <t>长效管理制度健全性</t>
  </si>
  <si>
    <t>健全</t>
  </si>
  <si>
    <t xml:space="preserve"> 培训结果应用及时率</t>
  </si>
  <si>
    <t>党员素质能力持续提升</t>
  </si>
  <si>
    <t>培训内容和培训对象匹配率</t>
  </si>
  <si>
    <t>培训合格率</t>
  </si>
  <si>
    <t>党员教育培训</t>
  </si>
  <si>
    <t>专款专用</t>
  </si>
  <si>
    <t>党员远程教育工作经费</t>
  </si>
  <si>
    <t>课件开发制作数</t>
  </si>
  <si>
    <t>课件指导实践效果</t>
  </si>
  <si>
    <t>进一步提升</t>
  </si>
  <si>
    <t>基层对远程教育满意度</t>
  </si>
  <si>
    <t>课件开发制作</t>
  </si>
  <si>
    <t>12月前完成</t>
  </si>
  <si>
    <t>优质课件5部以上</t>
  </si>
  <si>
    <t>党员远程教育站点年上网使用维护费</t>
  </si>
  <si>
    <t>全县远程教育站点正常运行数</t>
  </si>
  <si>
    <t>利用率增强</t>
  </si>
  <si>
    <t>站点利用率增强</t>
  </si>
  <si>
    <t>上网故障检修</t>
  </si>
  <si>
    <t>及时检修</t>
  </si>
  <si>
    <t>参学率提升</t>
  </si>
  <si>
    <t>合作单位满意度</t>
  </si>
  <si>
    <t>年运行费支付</t>
  </si>
  <si>
    <t>及时支付</t>
  </si>
  <si>
    <t>及时检修，保障畅通</t>
  </si>
  <si>
    <t>及时支付，保障畅通</t>
  </si>
  <si>
    <t>年上网运行费</t>
  </si>
  <si>
    <t>组工业务专项经费</t>
  </si>
  <si>
    <t>干部考核及调研次数</t>
  </si>
  <si>
    <t>干部综合素质</t>
  </si>
  <si>
    <t>基层对干部考核工作满意度</t>
  </si>
  <si>
    <t>公务员考核及调研次数</t>
  </si>
  <si>
    <t>机关运行能力</t>
  </si>
  <si>
    <t>基层对组织工作满意度</t>
  </si>
  <si>
    <t>组工干部培训人数</t>
  </si>
  <si>
    <t>调研考核</t>
  </si>
  <si>
    <t>人员培训</t>
  </si>
  <si>
    <t>机关运行和人员经费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</si>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</sst>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_-&quot;$&quot;* #,##0_-;\-&quot;$&quot;* #,##0_-;_-&quot;$&quot;* &quot;-&quot;_-;_-@_-"/>
    <numFmt numFmtId="180" formatCode="&quot;￥&quot;* _-#,##0.00;&quot;￥&quot;* \-#,##0.00;&quot;￥&quot;* _-&quot;-&quot;??;@"/>
    <numFmt numFmtId="181" formatCode="0;_琀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_-* #,##0.00_$_-;\-* #,##0.00_$_-;_-* &quot;-&quot;??_$_-;_-@_-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"/>
    <numFmt numFmtId="194" formatCode="0.0_ "/>
    <numFmt numFmtId="195" formatCode="#,##0.00_);[Red]\(#,##0.00\)"/>
    <numFmt numFmtId="196" formatCode="0.0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1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i/>
      <sz val="11"/>
      <color indexed="23"/>
      <name val="微软雅黑"/>
      <family val="2"/>
    </font>
    <font>
      <sz val="11"/>
      <color indexed="9"/>
      <name val="微软雅黑"/>
      <family val="2"/>
    </font>
    <font>
      <sz val="11"/>
      <color indexed="62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sz val="11"/>
      <color indexed="9"/>
      <name val="宋体"/>
      <family val="0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微软雅黑"/>
      <family val="2"/>
    </font>
    <font>
      <b/>
      <sz val="21"/>
      <name val="楷体_GB2312"/>
      <family val="0"/>
    </font>
    <font>
      <sz val="11"/>
      <color indexed="20"/>
      <name val="微软雅黑"/>
      <family val="2"/>
    </font>
    <font>
      <b/>
      <sz val="13"/>
      <color indexed="56"/>
      <name val="微软雅黑"/>
      <family val="2"/>
    </font>
    <font>
      <u val="single"/>
      <sz val="9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宋体"/>
      <family val="0"/>
    </font>
    <font>
      <b/>
      <sz val="11"/>
      <color indexed="63"/>
      <name val="微软雅黑"/>
      <family val="2"/>
    </font>
    <font>
      <sz val="11"/>
      <color indexed="52"/>
      <name val="微软雅黑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18"/>
      <color theme="1"/>
      <name val="黑体"/>
      <family val="3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2" fillId="3" borderId="0" applyNumberFormat="0" applyBorder="0" applyAlignment="0" applyProtection="0"/>
    <xf numFmtId="0" fontId="27" fillId="2" borderId="1" applyNumberFormat="0" applyAlignment="0" applyProtection="0"/>
    <xf numFmtId="180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4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>
      <alignment vertical="center"/>
      <protection/>
    </xf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8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40" fillId="0" borderId="4" applyNumberFormat="0" applyFill="0" applyAlignment="0" applyProtection="0"/>
    <xf numFmtId="0" fontId="35" fillId="6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5" applyNumberFormat="0" applyFill="0" applyAlignment="0" applyProtection="0"/>
    <xf numFmtId="0" fontId="26" fillId="13" borderId="0" applyNumberFormat="0" applyBorder="0" applyAlignment="0" applyProtection="0"/>
    <xf numFmtId="0" fontId="35" fillId="6" borderId="0" applyNumberFormat="0" applyBorder="0" applyAlignment="0" applyProtection="0"/>
    <xf numFmtId="0" fontId="47" fillId="4" borderId="6" applyNumberFormat="0" applyAlignment="0" applyProtection="0"/>
    <xf numFmtId="0" fontId="12" fillId="14" borderId="0" applyNumberFormat="0" applyBorder="0" applyAlignment="0" applyProtection="0"/>
    <xf numFmtId="0" fontId="29" fillId="4" borderId="1" applyNumberFormat="0" applyAlignment="0" applyProtection="0"/>
    <xf numFmtId="0" fontId="28" fillId="7" borderId="7" applyNumberFormat="0" applyAlignment="0" applyProtection="0"/>
    <xf numFmtId="0" fontId="26" fillId="15" borderId="0" applyNumberFormat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48" fillId="0" borderId="8" applyNumberFormat="0" applyFill="0" applyAlignment="0" applyProtection="0"/>
    <xf numFmtId="0" fontId="33" fillId="0" borderId="9" applyNumberFormat="0" applyFill="0" applyAlignment="0" applyProtection="0"/>
    <xf numFmtId="0" fontId="12" fillId="16" borderId="0" applyNumberFormat="0" applyBorder="0" applyAlignment="0" applyProtection="0"/>
    <xf numFmtId="0" fontId="43" fillId="3" borderId="0" applyNumberFormat="0" applyBorder="0" applyAlignment="0" applyProtection="0"/>
    <xf numFmtId="0" fontId="44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26" fillId="17" borderId="0" applyNumberFormat="0" applyBorder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2" fillId="20" borderId="0" applyNumberFormat="0" applyBorder="0" applyAlignment="0" applyProtection="0"/>
    <xf numFmtId="0" fontId="12" fillId="18" borderId="0" applyNumberFormat="0" applyBorder="0" applyAlignment="0" applyProtection="0"/>
    <xf numFmtId="0" fontId="32" fillId="20" borderId="0" applyNumberFormat="0" applyBorder="0" applyAlignment="0" applyProtection="0"/>
    <xf numFmtId="0" fontId="26" fillId="10" borderId="0" applyNumberFormat="0" applyBorder="0" applyAlignment="0" applyProtection="0"/>
    <xf numFmtId="0" fontId="12" fillId="2" borderId="0" applyNumberFormat="0" applyBorder="0" applyAlignment="0" applyProtection="0"/>
    <xf numFmtId="0" fontId="32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2" fillId="22" borderId="0" applyNumberFormat="0" applyBorder="0" applyAlignment="0" applyProtection="0"/>
    <xf numFmtId="0" fontId="32" fillId="23" borderId="0" applyNumberFormat="0" applyBorder="0" applyAlignment="0" applyProtection="0"/>
    <xf numFmtId="0" fontId="35" fillId="6" borderId="0" applyNumberFormat="0" applyBorder="0" applyAlignment="0" applyProtection="0"/>
    <xf numFmtId="0" fontId="26" fillId="24" borderId="0" applyNumberFormat="0" applyBorder="0" applyAlignment="0" applyProtection="0"/>
    <xf numFmtId="0" fontId="30" fillId="16" borderId="0" applyNumberFormat="0" applyBorder="0" applyAlignment="0" applyProtection="0"/>
    <xf numFmtId="0" fontId="30" fillId="4" borderId="0" applyNumberFormat="0" applyBorder="0" applyAlignment="0" applyProtection="0"/>
    <xf numFmtId="0" fontId="19" fillId="0" borderId="0">
      <alignment/>
      <protection/>
    </xf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" fillId="8" borderId="0" applyNumberFormat="0" applyBorder="0" applyAlignment="0" applyProtection="0"/>
    <xf numFmtId="0" fontId="30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42" fillId="3" borderId="0" applyNumberFormat="0" applyBorder="0" applyAlignment="0" applyProtection="0"/>
    <xf numFmtId="0" fontId="34" fillId="25" borderId="0" applyNumberFormat="0" applyBorder="0" applyAlignment="0" applyProtection="0"/>
    <xf numFmtId="0" fontId="49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42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35" fillId="6" borderId="0" applyNumberFormat="0" applyBorder="0" applyAlignment="0" applyProtection="0"/>
    <xf numFmtId="0" fontId="34" fillId="2" borderId="0" applyNumberFormat="0" applyBorder="0" applyAlignment="0" applyProtection="0"/>
    <xf numFmtId="182" fontId="50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52" fillId="0" borderId="0">
      <alignment/>
      <protection/>
    </xf>
    <xf numFmtId="0" fontId="4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6" fillId="3" borderId="0" applyNumberFormat="0" applyBorder="0" applyAlignment="0" applyProtection="0"/>
    <xf numFmtId="0" fontId="53" fillId="27" borderId="0" applyNumberFormat="0" applyBorder="0" applyAlignment="0" applyProtection="0"/>
    <xf numFmtId="184" fontId="0" fillId="0" borderId="0" applyFont="0" applyFill="0" applyBorder="0" applyAlignment="0" applyProtection="0"/>
    <xf numFmtId="185" fontId="52" fillId="0" borderId="0">
      <alignment/>
      <protection/>
    </xf>
    <xf numFmtId="0" fontId="54" fillId="0" borderId="0" applyProtection="0">
      <alignment/>
    </xf>
    <xf numFmtId="186" fontId="0" fillId="0" borderId="0" applyFont="0" applyFill="0" applyBorder="0" applyAlignment="0" applyProtection="0"/>
    <xf numFmtId="187" fontId="52" fillId="0" borderId="0">
      <alignment/>
      <protection/>
    </xf>
    <xf numFmtId="2" fontId="54" fillId="0" borderId="0" applyProtection="0">
      <alignment/>
    </xf>
    <xf numFmtId="0" fontId="55" fillId="4" borderId="0" applyNumberFormat="0" applyBorder="0" applyAlignment="0" applyProtection="0"/>
    <xf numFmtId="0" fontId="56" fillId="0" borderId="10" applyNumberFormat="0" applyAlignment="0" applyProtection="0"/>
    <xf numFmtId="0" fontId="56" fillId="0" borderId="11">
      <alignment horizontal="left" vertical="center"/>
      <protection/>
    </xf>
    <xf numFmtId="0" fontId="57" fillId="0" borderId="0" applyProtection="0">
      <alignment/>
    </xf>
    <xf numFmtId="0" fontId="56" fillId="0" borderId="0" applyProtection="0">
      <alignment/>
    </xf>
    <xf numFmtId="0" fontId="55" fillId="22" borderId="12" applyNumberFormat="0" applyBorder="0" applyAlignment="0" applyProtection="0"/>
    <xf numFmtId="0" fontId="42" fillId="3" borderId="0" applyNumberFormat="0" applyBorder="0" applyAlignment="0" applyProtection="0"/>
    <xf numFmtId="37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0" fontId="0" fillId="0" borderId="0" applyFont="0" applyFill="0" applyBorder="0" applyAlignment="0" applyProtection="0"/>
    <xf numFmtId="1" fontId="19" fillId="0" borderId="0">
      <alignment/>
      <protection/>
    </xf>
    <xf numFmtId="0" fontId="21" fillId="0" borderId="0" applyNumberFormat="0" applyFill="0" applyBorder="0" applyAlignment="0" applyProtection="0"/>
    <xf numFmtId="0" fontId="5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9" fillId="6" borderId="0" applyNumberFormat="0" applyBorder="0" applyAlignment="0" applyProtection="0"/>
    <xf numFmtId="0" fontId="35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30" fillId="7" borderId="0" applyNumberFormat="0" applyBorder="0" applyAlignment="0" applyProtection="0"/>
    <xf numFmtId="0" fontId="35" fillId="6" borderId="0" applyNumberFormat="0" applyBorder="0" applyAlignment="0" applyProtection="0"/>
    <xf numFmtId="0" fontId="39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" fillId="0" borderId="0">
      <alignment/>
      <protection/>
    </xf>
    <xf numFmtId="0" fontId="35" fillId="6" borderId="0" applyNumberFormat="0" applyBorder="0" applyAlignment="0" applyProtection="0"/>
    <xf numFmtId="40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39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9" fillId="6" borderId="0" applyNumberFormat="0" applyBorder="0" applyAlignment="0" applyProtection="0"/>
    <xf numFmtId="0" fontId="49" fillId="6" borderId="0" applyNumberFormat="0" applyBorder="0" applyAlignment="0" applyProtection="0"/>
    <xf numFmtId="18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35" fillId="6" borderId="0" applyNumberFormat="0" applyBorder="0" applyAlignment="0" applyProtection="0"/>
    <xf numFmtId="0" fontId="4" fillId="0" borderId="0">
      <alignment vertical="center"/>
      <protection/>
    </xf>
    <xf numFmtId="0" fontId="49" fillId="6" borderId="0" applyNumberFormat="0" applyBorder="0" applyAlignment="0" applyProtection="0"/>
    <xf numFmtId="0" fontId="35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4" fillId="0" borderId="0">
      <alignment vertical="center"/>
      <protection/>
    </xf>
    <xf numFmtId="0" fontId="53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2" fillId="3" borderId="0" applyNumberFormat="0" applyBorder="0" applyAlignment="0" applyProtection="0"/>
    <xf numFmtId="0" fontId="6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>
      <alignment/>
      <protection/>
    </xf>
    <xf numFmtId="0" fontId="53" fillId="29" borderId="0" applyNumberFormat="0" applyBorder="0" applyAlignment="0" applyProtection="0"/>
    <xf numFmtId="1" fontId="1" fillId="0" borderId="12">
      <alignment vertical="center"/>
      <protection locked="0"/>
    </xf>
    <xf numFmtId="0" fontId="51" fillId="0" borderId="0">
      <alignment/>
      <protection/>
    </xf>
    <xf numFmtId="0" fontId="0" fillId="0" borderId="0" applyFont="0" applyFill="0" applyBorder="0" applyAlignment="0" applyProtection="0"/>
    <xf numFmtId="0" fontId="19" fillId="0" borderId="0">
      <alignment/>
      <protection/>
    </xf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38" fontId="0" fillId="0" borderId="0" applyFont="0" applyFill="0" applyBorder="0" applyAlignment="0" applyProtection="0"/>
    <xf numFmtId="0" fontId="65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8">
    <xf numFmtId="0" fontId="0" fillId="0" borderId="0" xfId="0" applyAlignment="1">
      <alignment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7" fillId="30" borderId="0" xfId="0" applyFont="1" applyFill="1" applyAlignment="1">
      <alignment horizontal="center" vertical="center" wrapText="1"/>
    </xf>
    <xf numFmtId="0" fontId="68" fillId="30" borderId="0" xfId="0" applyFont="1" applyFill="1" applyAlignment="1">
      <alignment vertical="center" wrapText="1"/>
    </xf>
    <xf numFmtId="0" fontId="68" fillId="30" borderId="0" xfId="0" applyFont="1" applyFill="1" applyAlignment="1">
      <alignment horizontal="center" vertical="center" wrapText="1"/>
    </xf>
    <xf numFmtId="0" fontId="68" fillId="30" borderId="12" xfId="0" applyFont="1" applyFill="1" applyBorder="1" applyAlignment="1">
      <alignment vertical="center" wrapText="1"/>
    </xf>
    <xf numFmtId="0" fontId="68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vertical="center" wrapText="1"/>
    </xf>
    <xf numFmtId="193" fontId="71" fillId="0" borderId="12" xfId="0" applyNumberFormat="1" applyFont="1" applyFill="1" applyBorder="1" applyAlignment="1">
      <alignment horizontal="center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193" fontId="71" fillId="0" borderId="12" xfId="0" applyNumberFormat="1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left" vertical="center" wrapText="1"/>
    </xf>
    <xf numFmtId="194" fontId="71" fillId="0" borderId="12" xfId="0" applyNumberFormat="1" applyFont="1" applyFill="1" applyBorder="1" applyAlignment="1">
      <alignment horizontal="center" vertical="center" wrapText="1"/>
    </xf>
    <xf numFmtId="193" fontId="71" fillId="0" borderId="14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193" fontId="71" fillId="0" borderId="15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vertical="center" wrapText="1"/>
    </xf>
    <xf numFmtId="0" fontId="71" fillId="0" borderId="12" xfId="0" applyFont="1" applyFill="1" applyBorder="1" applyAlignment="1">
      <alignment vertical="center" wrapText="1"/>
    </xf>
    <xf numFmtId="9" fontId="72" fillId="0" borderId="12" xfId="0" applyNumberFormat="1" applyFont="1" applyFill="1" applyBorder="1" applyAlignment="1">
      <alignment horizontal="center" vertical="center" wrapText="1"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NumberFormat="1" applyFont="1" applyFill="1" applyBorder="1" applyAlignment="1" applyProtection="1">
      <alignment horizontal="center" vertical="center"/>
      <protection/>
    </xf>
    <xf numFmtId="0" fontId="72" fillId="0" borderId="12" xfId="0" applyFont="1" applyFill="1" applyBorder="1" applyAlignment="1">
      <alignment vertical="center"/>
    </xf>
    <xf numFmtId="9" fontId="72" fillId="0" borderId="12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left" vertical="center" wrapText="1" indent="2"/>
    </xf>
    <xf numFmtId="193" fontId="74" fillId="0" borderId="16" xfId="0" applyNumberFormat="1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16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horizontal="left" vertical="center" wrapText="1" indent="1"/>
    </xf>
    <xf numFmtId="9" fontId="72" fillId="0" borderId="12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right" vertical="center" wrapText="1"/>
    </xf>
    <xf numFmtId="194" fontId="72" fillId="0" borderId="12" xfId="0" applyNumberFormat="1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vertical="center" wrapText="1"/>
    </xf>
    <xf numFmtId="0" fontId="72" fillId="0" borderId="19" xfId="0" applyFont="1" applyFill="1" applyBorder="1" applyAlignment="1">
      <alignment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left" vertical="center" wrapText="1"/>
    </xf>
    <xf numFmtId="0" fontId="72" fillId="0" borderId="23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vertical="center" wrapText="1"/>
    </xf>
    <xf numFmtId="0" fontId="72" fillId="0" borderId="27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7" fillId="16" borderId="3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5" fontId="1" fillId="0" borderId="0" xfId="0" applyNumberFormat="1" applyFont="1" applyFill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6" fontId="1" fillId="0" borderId="12" xfId="0" applyNumberFormat="1" applyFont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4" fontId="0" fillId="0" borderId="0" xfId="195" applyNumberFormat="1">
      <alignment/>
      <protection/>
    </xf>
    <xf numFmtId="194" fontId="0" fillId="0" borderId="0" xfId="195" applyNumberFormat="1" applyFill="1" applyAlignment="1">
      <alignment horizontal="center" vertical="center"/>
      <protection/>
    </xf>
    <xf numFmtId="194" fontId="1" fillId="0" borderId="0" xfId="195" applyNumberFormat="1" applyFont="1" applyFill="1" applyAlignment="1" applyProtection="1">
      <alignment horizontal="right"/>
      <protection/>
    </xf>
    <xf numFmtId="194" fontId="19" fillId="0" borderId="0" xfId="195" applyNumberFormat="1" applyFont="1" applyFill="1" applyAlignment="1" applyProtection="1">
      <alignment horizontal="right"/>
      <protection/>
    </xf>
    <xf numFmtId="194" fontId="0" fillId="0" borderId="0" xfId="195" applyNumberFormat="1" applyAlignment="1">
      <alignment horizontal="center" vertical="center"/>
      <protection/>
    </xf>
    <xf numFmtId="194" fontId="20" fillId="0" borderId="0" xfId="195" applyNumberFormat="1" applyFont="1" applyFill="1" applyAlignment="1" applyProtection="1">
      <alignment horizontal="center" vertical="center"/>
      <protection/>
    </xf>
    <xf numFmtId="194" fontId="0" fillId="0" borderId="0" xfId="195" applyNumberFormat="1" applyFill="1">
      <alignment/>
      <protection/>
    </xf>
    <xf numFmtId="194" fontId="17" fillId="0" borderId="29" xfId="195" applyNumberFormat="1" applyFont="1" applyFill="1" applyBorder="1" applyAlignment="1" applyProtection="1">
      <alignment horizontal="centerContinuous" vertical="center"/>
      <protection/>
    </xf>
    <xf numFmtId="194" fontId="17" fillId="0" borderId="11" xfId="195" applyNumberFormat="1" applyFont="1" applyFill="1" applyBorder="1" applyAlignment="1" applyProtection="1">
      <alignment horizontal="centerContinuous" vertical="center"/>
      <protection/>
    </xf>
    <xf numFmtId="194" fontId="17" fillId="0" borderId="30" xfId="195" applyNumberFormat="1" applyFont="1" applyFill="1" applyBorder="1" applyAlignment="1" applyProtection="1">
      <alignment horizontal="centerContinuous" vertical="center"/>
      <protection/>
    </xf>
    <xf numFmtId="194" fontId="17" fillId="0" borderId="29" xfId="195" applyNumberFormat="1" applyFont="1" applyFill="1" applyBorder="1" applyAlignment="1" applyProtection="1">
      <alignment horizontal="center" vertical="center" wrapText="1"/>
      <protection/>
    </xf>
    <xf numFmtId="194" fontId="17" fillId="0" borderId="12" xfId="195" applyNumberFormat="1" applyFont="1" applyFill="1" applyBorder="1" applyAlignment="1" applyProtection="1">
      <alignment horizontal="center" vertical="center"/>
      <protection/>
    </xf>
    <xf numFmtId="194" fontId="21" fillId="0" borderId="12" xfId="195" applyNumberFormat="1" applyFont="1" applyBorder="1" applyAlignment="1">
      <alignment horizontal="center" vertical="center"/>
      <protection/>
    </xf>
    <xf numFmtId="194" fontId="17" fillId="0" borderId="31" xfId="195" applyNumberFormat="1" applyFont="1" applyFill="1" applyBorder="1" applyAlignment="1" applyProtection="1">
      <alignment horizontal="center" vertical="center" wrapText="1"/>
      <protection/>
    </xf>
    <xf numFmtId="194" fontId="17" fillId="0" borderId="12" xfId="195" applyNumberFormat="1" applyFont="1" applyFill="1" applyBorder="1" applyAlignment="1" applyProtection="1">
      <alignment horizontal="center" vertical="center" wrapText="1"/>
      <protection/>
    </xf>
    <xf numFmtId="194" fontId="17" fillId="0" borderId="11" xfId="195" applyNumberFormat="1" applyFont="1" applyFill="1" applyBorder="1" applyAlignment="1" applyProtection="1">
      <alignment horizontal="center" vertical="center" wrapText="1"/>
      <protection/>
    </xf>
    <xf numFmtId="194" fontId="1" fillId="0" borderId="33" xfId="195" applyNumberFormat="1" applyFont="1" applyBorder="1" applyAlignment="1">
      <alignment horizontal="center" vertical="center"/>
      <protection/>
    </xf>
    <xf numFmtId="194" fontId="1" fillId="0" borderId="12" xfId="195" applyNumberFormat="1" applyFont="1" applyBorder="1" applyAlignment="1">
      <alignment horizontal="center" vertical="center"/>
      <protection/>
    </xf>
    <xf numFmtId="194" fontId="1" fillId="0" borderId="34" xfId="195" applyNumberFormat="1" applyFont="1" applyFill="1" applyBorder="1" applyAlignment="1">
      <alignment horizontal="center" vertical="center"/>
      <protection/>
    </xf>
    <xf numFmtId="49" fontId="1" fillId="0" borderId="29" xfId="195" applyNumberFormat="1" applyFont="1" applyFill="1" applyBorder="1" applyAlignment="1" applyProtection="1">
      <alignment horizontal="center" vertical="center" wrapText="1"/>
      <protection/>
    </xf>
    <xf numFmtId="49" fontId="1" fillId="0" borderId="12" xfId="195" applyNumberFormat="1" applyFont="1" applyFill="1" applyBorder="1" applyAlignment="1" applyProtection="1">
      <alignment horizontal="center" vertical="center" wrapText="1"/>
      <protection/>
    </xf>
    <xf numFmtId="49" fontId="1" fillId="0" borderId="12" xfId="195" applyNumberFormat="1" applyFont="1" applyFill="1" applyBorder="1" applyAlignment="1" applyProtection="1">
      <alignment horizontal="left" vertical="center"/>
      <protection/>
    </xf>
    <xf numFmtId="194" fontId="1" fillId="0" borderId="12" xfId="195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vertical="center"/>
    </xf>
    <xf numFmtId="194" fontId="0" fillId="0" borderId="0" xfId="195" applyNumberFormat="1" applyAlignment="1">
      <alignment horizontal="right"/>
      <protection/>
    </xf>
    <xf numFmtId="194" fontId="17" fillId="0" borderId="12" xfId="195" applyNumberFormat="1" applyFont="1" applyFill="1" applyBorder="1" applyAlignment="1" applyProtection="1">
      <alignment horizontal="center" vertical="center" wrapText="1"/>
      <protection/>
    </xf>
    <xf numFmtId="194" fontId="21" fillId="0" borderId="29" xfId="195" applyNumberFormat="1" applyFont="1" applyBorder="1" applyAlignment="1">
      <alignment horizontal="center" vertical="center"/>
      <protection/>
    </xf>
    <xf numFmtId="194" fontId="21" fillId="0" borderId="11" xfId="195" applyNumberFormat="1" applyFont="1" applyBorder="1" applyAlignment="1">
      <alignment horizontal="center" vertical="center"/>
      <protection/>
    </xf>
    <xf numFmtId="194" fontId="1" fillId="0" borderId="35" xfId="195" applyNumberFormat="1" applyFont="1" applyBorder="1" applyAlignment="1">
      <alignment horizontal="center" vertical="center"/>
      <protection/>
    </xf>
    <xf numFmtId="49" fontId="1" fillId="0" borderId="12" xfId="195" applyNumberFormat="1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>
      <alignment horizontal="left" vertical="center"/>
    </xf>
    <xf numFmtId="194" fontId="21" fillId="0" borderId="11" xfId="195" applyNumberFormat="1" applyFont="1" applyBorder="1" applyAlignment="1">
      <alignment horizontal="center" vertical="center"/>
      <protection/>
    </xf>
    <xf numFmtId="194" fontId="21" fillId="0" borderId="30" xfId="195" applyNumberFormat="1" applyFont="1" applyBorder="1" applyAlignment="1">
      <alignment horizontal="center" vertical="center"/>
      <protection/>
    </xf>
    <xf numFmtId="194" fontId="17" fillId="0" borderId="36" xfId="195" applyNumberFormat="1" applyFont="1" applyFill="1" applyBorder="1" applyAlignment="1" applyProtection="1">
      <alignment horizontal="center" vertical="center" wrapText="1"/>
      <protection/>
    </xf>
    <xf numFmtId="194" fontId="17" fillId="0" borderId="32" xfId="195" applyNumberFormat="1" applyFont="1" applyFill="1" applyBorder="1" applyAlignment="1" applyProtection="1">
      <alignment horizontal="center" vertical="center" wrapText="1"/>
      <protection/>
    </xf>
    <xf numFmtId="194" fontId="0" fillId="0" borderId="0" xfId="195" applyNumberFormat="1" applyAlignment="1">
      <alignment horizontal="right" vertical="center"/>
      <protection/>
    </xf>
    <xf numFmtId="194" fontId="0" fillId="0" borderId="0" xfId="194" applyNumberFormat="1" applyFill="1">
      <alignment/>
      <protection/>
    </xf>
    <xf numFmtId="194" fontId="0" fillId="0" borderId="0" xfId="194" applyNumberFormat="1">
      <alignment/>
      <protection/>
    </xf>
    <xf numFmtId="194" fontId="0" fillId="0" borderId="0" xfId="0" applyNumberFormat="1" applyAlignment="1">
      <alignment/>
    </xf>
    <xf numFmtId="194" fontId="1" fillId="0" borderId="0" xfId="194" applyNumberFormat="1" applyFont="1" applyFill="1" applyAlignment="1" applyProtection="1">
      <alignment vertical="center" wrapText="1"/>
      <protection/>
    </xf>
    <xf numFmtId="194" fontId="8" fillId="0" borderId="0" xfId="194" applyNumberFormat="1" applyFont="1" applyFill="1" applyAlignment="1" applyProtection="1">
      <alignment horizontal="right" vertical="center"/>
      <protection/>
    </xf>
    <xf numFmtId="194" fontId="4" fillId="0" borderId="0" xfId="197" applyNumberFormat="1">
      <alignment vertical="center"/>
      <protection/>
    </xf>
    <xf numFmtId="194" fontId="18" fillId="0" borderId="0" xfId="194" applyNumberFormat="1" applyFont="1" applyFill="1" applyAlignment="1" applyProtection="1">
      <alignment horizontal="center" vertical="center"/>
      <protection/>
    </xf>
    <xf numFmtId="194" fontId="0" fillId="0" borderId="0" xfId="194" applyNumberFormat="1" applyFont="1" applyFill="1">
      <alignment/>
      <protection/>
    </xf>
    <xf numFmtId="194" fontId="8" fillId="0" borderId="0" xfId="194" applyNumberFormat="1" applyFont="1" applyFill="1" applyAlignment="1" applyProtection="1">
      <alignment vertical="center"/>
      <protection/>
    </xf>
    <xf numFmtId="194" fontId="22" fillId="0" borderId="29" xfId="194" applyNumberFormat="1" applyFont="1" applyFill="1" applyBorder="1" applyAlignment="1" applyProtection="1">
      <alignment horizontal="center" vertical="center"/>
      <protection/>
    </xf>
    <xf numFmtId="194" fontId="21" fillId="0" borderId="12" xfId="194" applyNumberFormat="1" applyFont="1" applyFill="1" applyBorder="1" applyAlignment="1" applyProtection="1">
      <alignment horizontal="center" vertical="center"/>
      <protection/>
    </xf>
    <xf numFmtId="194" fontId="22" fillId="0" borderId="37" xfId="194" applyNumberFormat="1" applyFont="1" applyFill="1" applyBorder="1" applyAlignment="1" applyProtection="1">
      <alignment horizontal="center" vertical="center"/>
      <protection/>
    </xf>
    <xf numFmtId="194" fontId="0" fillId="0" borderId="29" xfId="194" applyNumberFormat="1" applyFill="1" applyBorder="1" applyAlignment="1">
      <alignment vertical="center"/>
      <protection/>
    </xf>
    <xf numFmtId="194" fontId="8" fillId="0" borderId="33" xfId="194" applyNumberFormat="1" applyFont="1" applyFill="1" applyBorder="1" applyAlignment="1" applyProtection="1">
      <alignment horizontal="right" vertical="center" wrapText="1"/>
      <protection/>
    </xf>
    <xf numFmtId="194" fontId="1" fillId="0" borderId="32" xfId="194" applyNumberFormat="1" applyFont="1" applyFill="1" applyBorder="1" applyAlignment="1">
      <alignment horizontal="left" vertical="center"/>
      <protection/>
    </xf>
    <xf numFmtId="194" fontId="4" fillId="0" borderId="0" xfId="197" applyNumberFormat="1" applyFill="1">
      <alignment vertical="center"/>
      <protection/>
    </xf>
    <xf numFmtId="194" fontId="8" fillId="0" borderId="11" xfId="194" applyNumberFormat="1" applyFont="1" applyFill="1" applyBorder="1" applyAlignment="1">
      <alignment horizontal="left" vertical="center"/>
      <protection/>
    </xf>
    <xf numFmtId="194" fontId="8" fillId="0" borderId="11" xfId="194" applyNumberFormat="1" applyFont="1" applyFill="1" applyBorder="1" applyAlignment="1" applyProtection="1">
      <alignment vertical="center"/>
      <protection/>
    </xf>
    <xf numFmtId="194" fontId="8" fillId="0" borderId="11" xfId="194" applyNumberFormat="1" applyFont="1" applyFill="1" applyBorder="1" applyAlignment="1" applyProtection="1">
      <alignment horizontal="left" vertical="center"/>
      <protection/>
    </xf>
    <xf numFmtId="194" fontId="8" fillId="0" borderId="38" xfId="194" applyNumberFormat="1" applyFont="1" applyFill="1" applyBorder="1" applyAlignment="1" applyProtection="1">
      <alignment horizontal="left" vertical="center"/>
      <protection/>
    </xf>
    <xf numFmtId="194" fontId="8" fillId="0" borderId="29" xfId="194" applyNumberFormat="1" applyFont="1" applyFill="1" applyBorder="1" applyAlignment="1" applyProtection="1">
      <alignment vertical="center"/>
      <protection/>
    </xf>
    <xf numFmtId="194" fontId="0" fillId="0" borderId="12" xfId="194" applyNumberFormat="1" applyFont="1" applyFill="1" applyBorder="1" applyAlignment="1">
      <alignment vertical="center"/>
      <protection/>
    </xf>
    <xf numFmtId="194" fontId="8" fillId="0" borderId="12" xfId="194" applyNumberFormat="1" applyFont="1" applyFill="1" applyBorder="1" applyAlignment="1" applyProtection="1">
      <alignment horizontal="right" vertical="center" wrapText="1"/>
      <protection/>
    </xf>
    <xf numFmtId="194" fontId="8" fillId="0" borderId="12" xfId="194" applyNumberFormat="1" applyFont="1" applyFill="1" applyBorder="1" applyAlignment="1" applyProtection="1">
      <alignment horizontal="left" vertical="center"/>
      <protection/>
    </xf>
    <xf numFmtId="194" fontId="8" fillId="0" borderId="12" xfId="194" applyNumberFormat="1" applyFont="1" applyFill="1" applyBorder="1" applyAlignment="1" applyProtection="1">
      <alignment vertical="center"/>
      <protection/>
    </xf>
    <xf numFmtId="194" fontId="8" fillId="0" borderId="12" xfId="194" applyNumberFormat="1" applyFont="1" applyFill="1" applyBorder="1" applyAlignment="1">
      <alignment horizontal="left" vertical="center"/>
      <protection/>
    </xf>
    <xf numFmtId="194" fontId="0" fillId="0" borderId="12" xfId="194" applyNumberFormat="1" applyFill="1" applyBorder="1" applyAlignment="1">
      <alignment horizontal="center" vertical="center"/>
      <protection/>
    </xf>
    <xf numFmtId="194" fontId="0" fillId="0" borderId="12" xfId="194" applyNumberFormat="1" applyFill="1" applyBorder="1" applyAlignment="1">
      <alignment vertical="center"/>
      <protection/>
    </xf>
    <xf numFmtId="194" fontId="8" fillId="0" borderId="12" xfId="194" applyNumberFormat="1" applyFont="1" applyFill="1" applyBorder="1" applyAlignment="1" applyProtection="1">
      <alignment horizontal="center" vertical="center"/>
      <protection/>
    </xf>
    <xf numFmtId="194" fontId="8" fillId="0" borderId="12" xfId="194" applyNumberFormat="1" applyFont="1" applyFill="1" applyBorder="1" applyAlignment="1">
      <alignment horizontal="center" vertical="center"/>
      <protection/>
    </xf>
    <xf numFmtId="194" fontId="17" fillId="0" borderId="36" xfId="195" applyNumberFormat="1" applyFont="1" applyFill="1" applyBorder="1" applyAlignment="1" applyProtection="1">
      <alignment vertical="center" wrapText="1"/>
      <protection/>
    </xf>
    <xf numFmtId="194" fontId="4" fillId="0" borderId="33" xfId="195" applyNumberFormat="1" applyFont="1" applyBorder="1" applyAlignment="1">
      <alignment horizontal="center" vertical="center"/>
      <protection/>
    </xf>
    <xf numFmtId="194" fontId="4" fillId="0" borderId="12" xfId="195" applyNumberFormat="1" applyFont="1" applyBorder="1" applyAlignment="1">
      <alignment horizontal="center" vertical="center"/>
      <protection/>
    </xf>
    <xf numFmtId="194" fontId="4" fillId="0" borderId="34" xfId="195" applyNumberFormat="1" applyFont="1" applyFill="1" applyBorder="1" applyAlignment="1">
      <alignment horizontal="center" vertical="center"/>
      <protection/>
    </xf>
    <xf numFmtId="194" fontId="4" fillId="0" borderId="35" xfId="195" applyNumberFormat="1" applyFont="1" applyBorder="1" applyAlignment="1">
      <alignment horizontal="center" vertical="center"/>
      <protection/>
    </xf>
    <xf numFmtId="194" fontId="4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8" fillId="0" borderId="0" xfId="242" applyNumberFormat="1" applyFont="1" applyFill="1" applyAlignment="1" applyProtection="1">
      <alignment horizontal="center" vertical="center"/>
      <protection/>
    </xf>
    <xf numFmtId="197" fontId="0" fillId="0" borderId="32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31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33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31" xfId="242" applyNumberFormat="1" applyFont="1" applyFill="1" applyBorder="1" applyAlignment="1">
      <alignment horizontal="center" vertical="center" wrapText="1"/>
      <protection/>
    </xf>
    <xf numFmtId="197" fontId="4" fillId="0" borderId="33" xfId="242" applyNumberFormat="1" applyFont="1" applyFill="1" applyBorder="1" applyAlignment="1" applyProtection="1">
      <alignment horizontal="center" vertical="center"/>
      <protection/>
    </xf>
    <xf numFmtId="198" fontId="4" fillId="0" borderId="33" xfId="242" applyNumberFormat="1" applyFont="1" applyFill="1" applyBorder="1" applyAlignment="1" applyProtection="1">
      <alignment horizontal="center" vertical="center"/>
      <protection/>
    </xf>
    <xf numFmtId="0" fontId="4" fillId="0" borderId="33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8" fillId="22" borderId="0" xfId="241" applyNumberFormat="1" applyFont="1" applyFill="1" applyAlignment="1" applyProtection="1">
      <alignment horizontal="right" vertical="center" wrapText="1"/>
      <protection/>
    </xf>
    <xf numFmtId="199" fontId="8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33" xfId="242" applyNumberFormat="1" applyFont="1" applyFill="1" applyBorder="1" applyAlignment="1">
      <alignment horizontal="center" vertical="center" wrapText="1"/>
      <protection/>
    </xf>
    <xf numFmtId="49" fontId="4" fillId="0" borderId="31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8" fillId="0" borderId="0" xfId="194" applyNumberFormat="1" applyFont="1" applyFill="1" applyAlignment="1" applyProtection="1">
      <alignment horizontal="right" vertical="center"/>
      <protection/>
    </xf>
    <xf numFmtId="202" fontId="8" fillId="0" borderId="0" xfId="194" applyNumberFormat="1" applyFont="1" applyFill="1" applyAlignment="1" applyProtection="1">
      <alignment vertical="center"/>
      <protection/>
    </xf>
    <xf numFmtId="202" fontId="18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2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33" xfId="194" applyNumberFormat="1" applyFont="1" applyFill="1" applyBorder="1" applyAlignment="1" applyProtection="1">
      <alignment horizontal="centerContinuous" vertical="center"/>
      <protection/>
    </xf>
    <xf numFmtId="202" fontId="22" fillId="0" borderId="29" xfId="194" applyNumberFormat="1" applyFont="1" applyFill="1" applyBorder="1" applyAlignment="1" applyProtection="1">
      <alignment horizontal="center" vertical="center"/>
      <protection/>
    </xf>
    <xf numFmtId="202" fontId="21" fillId="0" borderId="12" xfId="194" applyNumberFormat="1" applyFont="1" applyFill="1" applyBorder="1" applyAlignment="1" applyProtection="1">
      <alignment horizontal="center" vertical="center"/>
      <protection/>
    </xf>
    <xf numFmtId="202" fontId="21" fillId="0" borderId="33" xfId="194" applyNumberFormat="1" applyFont="1" applyFill="1" applyBorder="1" applyAlignment="1" applyProtection="1">
      <alignment horizontal="center" vertical="center" wrapText="1"/>
      <protection/>
    </xf>
    <xf numFmtId="202" fontId="21" fillId="0" borderId="12" xfId="194" applyNumberFormat="1" applyFont="1" applyFill="1" applyBorder="1" applyAlignment="1" applyProtection="1">
      <alignment horizontal="center" vertical="center" wrapText="1"/>
      <protection/>
    </xf>
    <xf numFmtId="202" fontId="22" fillId="0" borderId="39" xfId="194" applyNumberFormat="1" applyFont="1" applyFill="1" applyBorder="1" applyAlignment="1" applyProtection="1">
      <alignment horizontal="centerContinuous" vertical="center"/>
      <protection/>
    </xf>
    <xf numFmtId="202" fontId="22" fillId="0" borderId="35" xfId="194" applyNumberFormat="1" applyFont="1" applyFill="1" applyBorder="1" applyAlignment="1" applyProtection="1">
      <alignment horizontal="centerContinuous" vertical="center"/>
      <protection/>
    </xf>
    <xf numFmtId="202" fontId="22" fillId="0" borderId="37" xfId="194" applyNumberFormat="1" applyFont="1" applyFill="1" applyBorder="1" applyAlignment="1" applyProtection="1">
      <alignment horizontal="center" vertical="center"/>
      <protection/>
    </xf>
    <xf numFmtId="202" fontId="21" fillId="0" borderId="31" xfId="194" applyNumberFormat="1" applyFont="1" applyFill="1" applyBorder="1" applyAlignment="1" applyProtection="1">
      <alignment horizontal="center" vertical="center" wrapText="1"/>
      <protection/>
    </xf>
    <xf numFmtId="202" fontId="22" fillId="0" borderId="38" xfId="194" applyNumberFormat="1" applyFont="1" applyFill="1" applyBorder="1" applyAlignment="1" applyProtection="1">
      <alignment horizontal="center" vertical="center" wrapText="1"/>
      <protection/>
    </xf>
    <xf numFmtId="202" fontId="22" fillId="0" borderId="37" xfId="194" applyNumberFormat="1" applyFont="1" applyFill="1" applyBorder="1" applyAlignment="1">
      <alignment horizontal="center" vertical="center"/>
      <protection/>
    </xf>
    <xf numFmtId="202" fontId="0" fillId="0" borderId="29" xfId="194" applyNumberFormat="1" applyFill="1" applyBorder="1" applyAlignment="1">
      <alignment vertical="center"/>
      <protection/>
    </xf>
    <xf numFmtId="202" fontId="8" fillId="0" borderId="33" xfId="194" applyNumberFormat="1" applyFont="1" applyFill="1" applyBorder="1" applyAlignment="1" applyProtection="1">
      <alignment horizontal="right" vertical="center" wrapText="1"/>
      <protection/>
    </xf>
    <xf numFmtId="202" fontId="1" fillId="0" borderId="32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 applyProtection="1">
      <alignment vertical="center"/>
      <protection/>
    </xf>
    <xf numFmtId="202" fontId="8" fillId="0" borderId="11" xfId="194" applyNumberFormat="1" applyFont="1" applyFill="1" applyBorder="1" applyAlignment="1" applyProtection="1">
      <alignment horizontal="left" vertical="center"/>
      <protection/>
    </xf>
    <xf numFmtId="202" fontId="8" fillId="0" borderId="33" xfId="194" applyNumberFormat="1" applyFont="1" applyFill="1" applyBorder="1" applyAlignment="1" applyProtection="1">
      <alignment horizontal="right" vertical="center"/>
      <protection/>
    </xf>
    <xf numFmtId="202" fontId="8" fillId="0" borderId="38" xfId="194" applyNumberFormat="1" applyFont="1" applyFill="1" applyBorder="1" applyAlignment="1" applyProtection="1">
      <alignment horizontal="left" vertical="center"/>
      <protection/>
    </xf>
    <xf numFmtId="202" fontId="8" fillId="0" borderId="29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right" vertical="center" wrapText="1"/>
      <protection/>
    </xf>
    <xf numFmtId="202" fontId="8" fillId="0" borderId="12" xfId="194" applyNumberFormat="1" applyFont="1" applyFill="1" applyBorder="1" applyAlignment="1" applyProtection="1">
      <alignment horizontal="left" vertical="center"/>
      <protection/>
    </xf>
    <xf numFmtId="202" fontId="8" fillId="0" borderId="12" xfId="194" applyNumberFormat="1" applyFont="1" applyFill="1" applyBorder="1" applyAlignment="1" applyProtection="1">
      <alignment vertical="center"/>
      <protection/>
    </xf>
    <xf numFmtId="202" fontId="8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center" vertical="center"/>
      <protection/>
    </xf>
    <xf numFmtId="202" fontId="8" fillId="0" borderId="12" xfId="194" applyNumberFormat="1" applyFont="1" applyFill="1" applyBorder="1" applyAlignment="1">
      <alignment horizontal="center" vertical="center"/>
      <protection/>
    </xf>
    <xf numFmtId="202" fontId="8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33" xfId="194" applyNumberFormat="1" applyFont="1" applyFill="1" applyBorder="1" applyAlignment="1">
      <alignment horizontal="center" vertical="center" wrapText="1"/>
      <protection/>
    </xf>
    <xf numFmtId="202" fontId="22" fillId="0" borderId="37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2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6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44" customWidth="1"/>
    <col min="2" max="2" width="73" style="244" customWidth="1"/>
    <col min="3" max="16384" width="10" style="244" customWidth="1"/>
  </cols>
  <sheetData>
    <row r="3" s="244" customFormat="1" ht="25.5" customHeight="1">
      <c r="B3" s="245" t="s">
        <v>0</v>
      </c>
    </row>
    <row r="4" s="244" customFormat="1" ht="43.5" customHeight="1">
      <c r="B4" s="246" t="s">
        <v>1</v>
      </c>
    </row>
    <row r="5" s="244" customFormat="1" ht="36" customHeight="1">
      <c r="B5" s="247" t="s">
        <v>2</v>
      </c>
    </row>
    <row r="6" s="244" customFormat="1" ht="31.5" customHeight="1">
      <c r="B6" s="244" t="s">
        <v>3</v>
      </c>
    </row>
    <row r="7" s="244" customFormat="1" ht="31.5" customHeight="1">
      <c r="B7" s="244" t="s">
        <v>4</v>
      </c>
    </row>
    <row r="8" s="244" customFormat="1" ht="31.5" customHeight="1">
      <c r="B8" s="244" t="s">
        <v>5</v>
      </c>
    </row>
    <row r="9" s="244" customFormat="1" ht="31.5" customHeight="1">
      <c r="B9" s="244" t="s">
        <v>6</v>
      </c>
    </row>
    <row r="10" s="244" customFormat="1" ht="31.5" customHeight="1">
      <c r="B10" s="244" t="s">
        <v>7</v>
      </c>
    </row>
    <row r="11" s="244" customFormat="1" ht="31.5" customHeight="1">
      <c r="B11" s="244" t="s">
        <v>8</v>
      </c>
    </row>
    <row r="12" s="244" customFormat="1" ht="31.5" customHeight="1">
      <c r="B12" s="244" t="s">
        <v>9</v>
      </c>
    </row>
    <row r="13" s="244" customFormat="1" ht="31.5" customHeight="1">
      <c r="B13" s="244" t="s">
        <v>10</v>
      </c>
    </row>
    <row r="14" s="244" customFormat="1" ht="31.5" customHeight="1">
      <c r="B14" s="244" t="s">
        <v>11</v>
      </c>
    </row>
    <row r="15" s="244" customFormat="1" ht="31.5" customHeight="1">
      <c r="B15" s="244" t="s">
        <v>12</v>
      </c>
    </row>
    <row r="16" s="244" customFormat="1" ht="31.5" customHeight="1">
      <c r="B16" s="244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D4" sqref="D4:L4"/>
    </sheetView>
  </sheetViews>
  <sheetFormatPr defaultColWidth="12" defaultRowHeight="11.25"/>
  <cols>
    <col min="1" max="1" width="8" style="49" customWidth="1"/>
    <col min="2" max="2" width="11.16015625" style="49" customWidth="1"/>
    <col min="3" max="3" width="7.5" style="49" customWidth="1"/>
    <col min="4" max="4" width="9" style="49" customWidth="1"/>
    <col min="5" max="5" width="10.33203125" style="49" customWidth="1"/>
    <col min="6" max="6" width="10" style="49" customWidth="1"/>
    <col min="7" max="7" width="8.66015625" style="49" customWidth="1"/>
    <col min="8" max="8" width="10.33203125" style="49" customWidth="1"/>
    <col min="9" max="9" width="11.66015625" style="49" customWidth="1"/>
    <col min="10" max="10" width="10.5" style="49" customWidth="1"/>
    <col min="11" max="11" width="15.66015625" style="49" customWidth="1"/>
    <col min="12" max="12" width="14.83203125" style="49" customWidth="1"/>
    <col min="13" max="16384" width="12" style="49" customWidth="1"/>
  </cols>
  <sheetData>
    <row r="1" spans="1:12" s="49" customFormat="1" ht="21.75">
      <c r="A1" s="50" t="s">
        <v>287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49" customFormat="1" ht="15">
      <c r="A2" s="51" t="s">
        <v>288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49" customFormat="1" ht="14.25">
      <c r="A3" s="52" t="s">
        <v>289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49" customFormat="1" ht="33" customHeight="1">
      <c r="A4" s="27" t="s">
        <v>290</v>
      </c>
      <c r="B4" s="27" t="s">
        <v>291</v>
      </c>
      <c r="C4" s="27"/>
      <c r="D4" s="27" t="s">
        <v>292</v>
      </c>
      <c r="E4" s="27"/>
      <c r="F4" s="27"/>
      <c r="G4" s="27"/>
      <c r="H4" s="27"/>
      <c r="I4" s="27"/>
      <c r="J4" s="27"/>
      <c r="K4" s="27"/>
      <c r="L4" s="27"/>
    </row>
    <row r="5" spans="1:12" s="49" customFormat="1" ht="30.75" customHeight="1">
      <c r="A5" s="27"/>
      <c r="B5" s="27" t="s">
        <v>293</v>
      </c>
      <c r="C5" s="27">
        <v>27</v>
      </c>
      <c r="D5" s="27"/>
      <c r="E5" s="27" t="s">
        <v>294</v>
      </c>
      <c r="F5" s="27">
        <v>20</v>
      </c>
      <c r="G5" s="27"/>
      <c r="H5" s="27" t="s">
        <v>295</v>
      </c>
      <c r="I5" s="27" t="s">
        <v>296</v>
      </c>
      <c r="J5" s="27" t="s">
        <v>297</v>
      </c>
      <c r="K5" s="27" t="s">
        <v>298</v>
      </c>
      <c r="L5" s="27"/>
    </row>
    <row r="6" spans="1:12" s="49" customFormat="1" ht="55.5" customHeight="1">
      <c r="A6" s="27"/>
      <c r="B6" s="27" t="s">
        <v>299</v>
      </c>
      <c r="C6" s="28" t="s">
        <v>300</v>
      </c>
      <c r="D6" s="28"/>
      <c r="E6" s="28"/>
      <c r="F6" s="28"/>
      <c r="G6" s="28"/>
      <c r="H6" s="28"/>
      <c r="I6" s="28"/>
      <c r="J6" s="28"/>
      <c r="K6" s="28"/>
      <c r="L6" s="28"/>
    </row>
    <row r="7" spans="1:12" s="49" customFormat="1" ht="33" customHeight="1">
      <c r="A7" s="27"/>
      <c r="B7" s="27" t="s">
        <v>301</v>
      </c>
      <c r="C7" s="27"/>
      <c r="D7" s="27"/>
      <c r="E7" s="27"/>
      <c r="F7" s="27" t="s">
        <v>302</v>
      </c>
      <c r="G7" s="27"/>
      <c r="H7" s="27"/>
      <c r="I7" s="27" t="s">
        <v>303</v>
      </c>
      <c r="J7" s="27"/>
      <c r="K7" s="27"/>
      <c r="L7" s="27"/>
    </row>
    <row r="8" spans="1:12" s="49" customFormat="1" ht="30.75" customHeight="1">
      <c r="A8" s="27"/>
      <c r="B8" s="27" t="s">
        <v>26</v>
      </c>
      <c r="C8" s="27" t="s">
        <v>304</v>
      </c>
      <c r="D8" s="27" t="s">
        <v>36</v>
      </c>
      <c r="E8" s="27" t="s">
        <v>305</v>
      </c>
      <c r="F8" s="27" t="s">
        <v>100</v>
      </c>
      <c r="G8" s="27" t="s">
        <v>101</v>
      </c>
      <c r="H8" s="27" t="s">
        <v>306</v>
      </c>
      <c r="I8" s="27" t="s">
        <v>307</v>
      </c>
      <c r="J8" s="27" t="s">
        <v>308</v>
      </c>
      <c r="K8" s="27" t="s">
        <v>309</v>
      </c>
      <c r="L8" s="27" t="s">
        <v>21</v>
      </c>
    </row>
    <row r="9" spans="1:12" s="49" customFormat="1" ht="30" customHeight="1">
      <c r="A9" s="27"/>
      <c r="B9" s="53">
        <v>261.6</v>
      </c>
      <c r="C9" s="53"/>
      <c r="D9" s="53"/>
      <c r="E9" s="53">
        <v>260.54</v>
      </c>
      <c r="F9" s="53">
        <v>170.3</v>
      </c>
      <c r="G9" s="53">
        <v>91.33</v>
      </c>
      <c r="H9" s="53">
        <f>SUM(F9:G9)</f>
        <v>261.63</v>
      </c>
      <c r="I9" s="53"/>
      <c r="J9" s="53">
        <v>0.9</v>
      </c>
      <c r="K9" s="53"/>
      <c r="L9" s="53">
        <f>SUM(I9:K9)</f>
        <v>0.9</v>
      </c>
    </row>
    <row r="10" spans="1:12" s="49" customFormat="1" ht="84" customHeight="1">
      <c r="A10" s="27" t="s">
        <v>310</v>
      </c>
      <c r="B10" s="54" t="s">
        <v>311</v>
      </c>
      <c r="C10" s="55"/>
      <c r="D10" s="55"/>
      <c r="E10" s="55"/>
      <c r="F10" s="55"/>
      <c r="G10" s="55"/>
      <c r="H10" s="55"/>
      <c r="I10" s="55"/>
      <c r="J10" s="55"/>
      <c r="K10" s="55"/>
      <c r="L10" s="64"/>
    </row>
    <row r="11" spans="1:12" s="49" customFormat="1" ht="21" customHeight="1">
      <c r="A11" s="27" t="s">
        <v>312</v>
      </c>
      <c r="B11" s="27" t="s">
        <v>313</v>
      </c>
      <c r="C11" s="27"/>
      <c r="D11" s="27" t="s">
        <v>314</v>
      </c>
      <c r="E11" s="27"/>
      <c r="F11" s="27" t="s">
        <v>315</v>
      </c>
      <c r="G11" s="27"/>
      <c r="H11" s="27"/>
      <c r="I11" s="27"/>
      <c r="J11" s="27"/>
      <c r="K11" s="27" t="s">
        <v>316</v>
      </c>
      <c r="L11" s="27" t="s">
        <v>317</v>
      </c>
    </row>
    <row r="12" spans="1:12" s="49" customFormat="1" ht="36" customHeight="1">
      <c r="A12" s="27"/>
      <c r="B12" s="56" t="s">
        <v>318</v>
      </c>
      <c r="C12" s="57"/>
      <c r="D12" s="27" t="s">
        <v>319</v>
      </c>
      <c r="E12" s="27"/>
      <c r="F12" s="58" t="s">
        <v>320</v>
      </c>
      <c r="G12" s="59"/>
      <c r="H12" s="59"/>
      <c r="I12" s="59"/>
      <c r="J12" s="65"/>
      <c r="K12" s="27" t="s">
        <v>321</v>
      </c>
      <c r="L12" s="27" t="s">
        <v>322</v>
      </c>
    </row>
    <row r="13" spans="1:12" s="49" customFormat="1" ht="36" customHeight="1">
      <c r="A13" s="27"/>
      <c r="B13" s="56"/>
      <c r="C13" s="57"/>
      <c r="D13" s="27" t="s">
        <v>319</v>
      </c>
      <c r="E13" s="27"/>
      <c r="F13" s="58" t="s">
        <v>323</v>
      </c>
      <c r="G13" s="59"/>
      <c r="H13" s="59"/>
      <c r="I13" s="59"/>
      <c r="J13" s="65"/>
      <c r="K13" s="27" t="s">
        <v>324</v>
      </c>
      <c r="L13" s="66" t="s">
        <v>325</v>
      </c>
    </row>
    <row r="14" spans="1:12" s="49" customFormat="1" ht="36" customHeight="1">
      <c r="A14" s="27"/>
      <c r="B14" s="56"/>
      <c r="C14" s="57"/>
      <c r="D14" s="27" t="s">
        <v>319</v>
      </c>
      <c r="E14" s="27"/>
      <c r="F14" s="58" t="s">
        <v>326</v>
      </c>
      <c r="G14" s="59"/>
      <c r="H14" s="59"/>
      <c r="I14" s="59"/>
      <c r="J14" s="65"/>
      <c r="K14" s="27" t="s">
        <v>327</v>
      </c>
      <c r="L14" s="67"/>
    </row>
    <row r="15" spans="1:12" s="49" customFormat="1" ht="36" customHeight="1">
      <c r="A15" s="27"/>
      <c r="B15" s="56"/>
      <c r="C15" s="57"/>
      <c r="D15" s="27" t="s">
        <v>319</v>
      </c>
      <c r="E15" s="27"/>
      <c r="F15" s="58" t="s">
        <v>328</v>
      </c>
      <c r="G15" s="59"/>
      <c r="H15" s="59"/>
      <c r="I15" s="59"/>
      <c r="J15" s="65"/>
      <c r="K15" s="27" t="s">
        <v>324</v>
      </c>
      <c r="L15" s="67"/>
    </row>
    <row r="16" spans="1:12" s="49" customFormat="1" ht="36" customHeight="1">
      <c r="A16" s="27"/>
      <c r="B16" s="56"/>
      <c r="C16" s="57"/>
      <c r="D16" s="27" t="s">
        <v>319</v>
      </c>
      <c r="E16" s="27"/>
      <c r="F16" s="58" t="s">
        <v>329</v>
      </c>
      <c r="G16" s="59"/>
      <c r="H16" s="59"/>
      <c r="I16" s="59"/>
      <c r="J16" s="65"/>
      <c r="K16" s="27" t="s">
        <v>330</v>
      </c>
      <c r="L16" s="68"/>
    </row>
    <row r="17" spans="1:12" s="49" customFormat="1" ht="36" customHeight="1">
      <c r="A17" s="27"/>
      <c r="B17" s="56"/>
      <c r="C17" s="57"/>
      <c r="D17" s="27" t="s">
        <v>319</v>
      </c>
      <c r="E17" s="27"/>
      <c r="F17" s="58" t="s">
        <v>331</v>
      </c>
      <c r="G17" s="59"/>
      <c r="H17" s="59"/>
      <c r="I17" s="59"/>
      <c r="J17" s="65"/>
      <c r="K17" s="27" t="s">
        <v>332</v>
      </c>
      <c r="L17" s="27" t="s">
        <v>333</v>
      </c>
    </row>
    <row r="18" spans="1:12" s="49" customFormat="1" ht="36" customHeight="1">
      <c r="A18" s="27"/>
      <c r="B18" s="56"/>
      <c r="C18" s="57"/>
      <c r="D18" s="27" t="s">
        <v>319</v>
      </c>
      <c r="E18" s="27"/>
      <c r="F18" s="58" t="s">
        <v>334</v>
      </c>
      <c r="G18" s="59"/>
      <c r="H18" s="59"/>
      <c r="I18" s="59"/>
      <c r="J18" s="65"/>
      <c r="K18" s="27" t="s">
        <v>335</v>
      </c>
      <c r="L18" s="27" t="s">
        <v>336</v>
      </c>
    </row>
    <row r="19" spans="1:12" s="49" customFormat="1" ht="36" customHeight="1">
      <c r="A19" s="27"/>
      <c r="B19" s="56"/>
      <c r="C19" s="57"/>
      <c r="D19" s="27" t="s">
        <v>337</v>
      </c>
      <c r="E19" s="27"/>
      <c r="F19" s="58" t="s">
        <v>338</v>
      </c>
      <c r="G19" s="59"/>
      <c r="H19" s="59"/>
      <c r="I19" s="59"/>
      <c r="J19" s="65"/>
      <c r="K19" s="34">
        <v>1</v>
      </c>
      <c r="L19" s="27" t="s">
        <v>339</v>
      </c>
    </row>
    <row r="20" spans="1:12" s="49" customFormat="1" ht="36" customHeight="1">
      <c r="A20" s="27"/>
      <c r="B20" s="60" t="s">
        <v>340</v>
      </c>
      <c r="C20" s="61"/>
      <c r="D20" s="27" t="s">
        <v>341</v>
      </c>
      <c r="E20" s="27"/>
      <c r="F20" s="28" t="s">
        <v>342</v>
      </c>
      <c r="G20" s="28"/>
      <c r="H20" s="28"/>
      <c r="I20" s="28"/>
      <c r="J20" s="28"/>
      <c r="K20" s="27" t="s">
        <v>343</v>
      </c>
      <c r="L20" s="27"/>
    </row>
    <row r="21" spans="1:12" s="49" customFormat="1" ht="36" customHeight="1">
      <c r="A21" s="27"/>
      <c r="B21" s="62"/>
      <c r="C21" s="63"/>
      <c r="D21" s="27" t="s">
        <v>344</v>
      </c>
      <c r="E21" s="27"/>
      <c r="F21" s="28" t="s">
        <v>345</v>
      </c>
      <c r="G21" s="28"/>
      <c r="H21" s="28"/>
      <c r="I21" s="28"/>
      <c r="J21" s="28"/>
      <c r="K21" s="27" t="s">
        <v>343</v>
      </c>
      <c r="L21" s="27"/>
    </row>
  </sheetData>
  <sheetProtection/>
  <mergeCells count="41">
    <mergeCell ref="A1:L1"/>
    <mergeCell ref="A2:L2"/>
    <mergeCell ref="A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C11"/>
    <mergeCell ref="D11:E11"/>
    <mergeCell ref="F11:J11"/>
    <mergeCell ref="D12:E12"/>
    <mergeCell ref="F12:J12"/>
    <mergeCell ref="D13:E13"/>
    <mergeCell ref="F13:J13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D21:E21"/>
    <mergeCell ref="F21:J21"/>
    <mergeCell ref="A4:A9"/>
    <mergeCell ref="A11:A21"/>
    <mergeCell ref="L13:L16"/>
    <mergeCell ref="B12:C19"/>
    <mergeCell ref="B20:C2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workbookViewId="0" topLeftCell="A1">
      <selection activeCell="A6" sqref="A6"/>
    </sheetView>
  </sheetViews>
  <sheetFormatPr defaultColWidth="12" defaultRowHeight="11.25"/>
  <cols>
    <col min="1" max="1" width="22.66015625" style="8" customWidth="1"/>
    <col min="2" max="3" width="12" style="8" customWidth="1"/>
    <col min="4" max="4" width="6.16015625" style="8" customWidth="1"/>
    <col min="5" max="5" width="32.66015625" style="8" customWidth="1"/>
    <col min="6" max="6" width="25.66015625" style="9" customWidth="1"/>
    <col min="7" max="7" width="25.66015625" style="10" customWidth="1"/>
    <col min="8" max="8" width="26.5" style="8" customWidth="1"/>
    <col min="9" max="9" width="24.5" style="10" customWidth="1"/>
    <col min="10" max="10" width="18.5" style="8" customWidth="1"/>
    <col min="11" max="16384" width="12" style="8" customWidth="1"/>
  </cols>
  <sheetData>
    <row r="1" spans="1:10" s="8" customFormat="1" ht="20.25">
      <c r="A1" s="11" t="s">
        <v>346</v>
      </c>
      <c r="B1" s="11"/>
      <c r="C1" s="11"/>
      <c r="D1" s="11"/>
      <c r="E1" s="11"/>
      <c r="F1" s="11"/>
      <c r="G1" s="12"/>
      <c r="H1" s="11"/>
      <c r="I1" s="12"/>
      <c r="J1" s="11"/>
    </row>
    <row r="2" spans="1:10" s="8" customFormat="1" ht="18" customHeight="1">
      <c r="A2" s="13"/>
      <c r="B2" s="13"/>
      <c r="C2" s="13"/>
      <c r="D2" s="13"/>
      <c r="E2" s="13"/>
      <c r="F2" s="14"/>
      <c r="G2" s="15"/>
      <c r="H2" s="13"/>
      <c r="I2" s="15"/>
      <c r="J2" s="13"/>
    </row>
    <row r="3" spans="1:10" s="8" customFormat="1" ht="18" customHeight="1">
      <c r="A3" s="16" t="s">
        <v>347</v>
      </c>
      <c r="B3" s="16" t="s">
        <v>348</v>
      </c>
      <c r="C3" s="16"/>
      <c r="D3" s="16"/>
      <c r="E3" s="16" t="s">
        <v>349</v>
      </c>
      <c r="F3" s="16"/>
      <c r="G3" s="17"/>
      <c r="H3" s="16"/>
      <c r="I3" s="17"/>
      <c r="J3" s="16"/>
    </row>
    <row r="4" spans="1:10" s="8" customFormat="1" ht="18" customHeight="1">
      <c r="A4" s="16"/>
      <c r="B4" s="16"/>
      <c r="C4" s="16"/>
      <c r="D4" s="16"/>
      <c r="E4" s="16" t="s">
        <v>318</v>
      </c>
      <c r="F4" s="16"/>
      <c r="G4" s="17" t="s">
        <v>340</v>
      </c>
      <c r="H4" s="16"/>
      <c r="I4" s="17" t="s">
        <v>350</v>
      </c>
      <c r="J4" s="16"/>
    </row>
    <row r="5" spans="1:10" s="8" customFormat="1" ht="32.25" customHeight="1">
      <c r="A5" s="16"/>
      <c r="B5" s="16" t="s">
        <v>351</v>
      </c>
      <c r="C5" s="16" t="s">
        <v>352</v>
      </c>
      <c r="D5" s="16" t="s">
        <v>353</v>
      </c>
      <c r="E5" s="16" t="s">
        <v>354</v>
      </c>
      <c r="F5" s="16" t="s">
        <v>316</v>
      </c>
      <c r="G5" s="17" t="s">
        <v>354</v>
      </c>
      <c r="H5" s="16" t="s">
        <v>316</v>
      </c>
      <c r="I5" s="17" t="s">
        <v>354</v>
      </c>
      <c r="J5" s="16" t="s">
        <v>316</v>
      </c>
    </row>
    <row r="6" spans="1:10" s="8" customFormat="1" ht="30" customHeight="1">
      <c r="A6" s="18" t="s">
        <v>292</v>
      </c>
      <c r="B6" s="19">
        <f>C6</f>
        <v>91.33</v>
      </c>
      <c r="C6" s="20">
        <v>91.33</v>
      </c>
      <c r="D6" s="21"/>
      <c r="E6" s="18"/>
      <c r="F6" s="22"/>
      <c r="G6" s="18"/>
      <c r="H6" s="18"/>
      <c r="I6" s="18"/>
      <c r="J6" s="18"/>
    </row>
    <row r="7" spans="1:10" s="8" customFormat="1" ht="21" customHeight="1">
      <c r="A7" s="23" t="s">
        <v>339</v>
      </c>
      <c r="B7" s="19">
        <v>25</v>
      </c>
      <c r="C7" s="24">
        <v>25</v>
      </c>
      <c r="D7" s="25"/>
      <c r="E7" s="26" t="s">
        <v>355</v>
      </c>
      <c r="F7" s="27" t="s">
        <v>356</v>
      </c>
      <c r="G7" s="28" t="s">
        <v>357</v>
      </c>
      <c r="H7" s="26" t="s">
        <v>358</v>
      </c>
      <c r="I7" s="28" t="s">
        <v>359</v>
      </c>
      <c r="J7" s="26" t="s">
        <v>360</v>
      </c>
    </row>
    <row r="8" spans="1:10" s="8" customFormat="1" ht="21" customHeight="1">
      <c r="A8" s="29"/>
      <c r="B8" s="19"/>
      <c r="C8" s="24"/>
      <c r="D8" s="30"/>
      <c r="E8" s="26" t="s">
        <v>361</v>
      </c>
      <c r="F8" s="27" t="s">
        <v>362</v>
      </c>
      <c r="G8" s="31"/>
      <c r="H8" s="32"/>
      <c r="I8" s="31"/>
      <c r="J8" s="32"/>
    </row>
    <row r="9" spans="1:10" s="8" customFormat="1" ht="21" customHeight="1">
      <c r="A9" s="29"/>
      <c r="B9" s="19"/>
      <c r="C9" s="24"/>
      <c r="D9" s="30"/>
      <c r="E9" s="26" t="s">
        <v>363</v>
      </c>
      <c r="F9" s="27" t="s">
        <v>364</v>
      </c>
      <c r="G9" s="31"/>
      <c r="H9" s="32"/>
      <c r="I9" s="31"/>
      <c r="J9" s="32"/>
    </row>
    <row r="10" spans="1:10" s="8" customFormat="1" ht="21" customHeight="1">
      <c r="A10" s="29"/>
      <c r="B10" s="19"/>
      <c r="C10" s="24"/>
      <c r="D10" s="30"/>
      <c r="E10" s="26" t="s">
        <v>365</v>
      </c>
      <c r="F10" s="27" t="s">
        <v>366</v>
      </c>
      <c r="G10" s="31"/>
      <c r="H10" s="32"/>
      <c r="I10" s="31"/>
      <c r="J10" s="32"/>
    </row>
    <row r="11" spans="1:10" s="8" customFormat="1" ht="21" customHeight="1">
      <c r="A11" s="29"/>
      <c r="B11" s="19"/>
      <c r="C11" s="24"/>
      <c r="D11" s="30"/>
      <c r="E11" s="26" t="s">
        <v>367</v>
      </c>
      <c r="F11" s="27" t="s">
        <v>368</v>
      </c>
      <c r="G11" s="31"/>
      <c r="H11" s="32"/>
      <c r="I11" s="31"/>
      <c r="J11" s="32"/>
    </row>
    <row r="12" spans="1:10" s="8" customFormat="1" ht="21" customHeight="1">
      <c r="A12" s="29"/>
      <c r="B12" s="19"/>
      <c r="C12" s="24"/>
      <c r="D12" s="30"/>
      <c r="E12" s="26" t="s">
        <v>365</v>
      </c>
      <c r="F12" s="27" t="s">
        <v>366</v>
      </c>
      <c r="G12" s="31"/>
      <c r="H12" s="32"/>
      <c r="I12" s="31"/>
      <c r="J12" s="32"/>
    </row>
    <row r="13" spans="1:10" s="8" customFormat="1" ht="21" customHeight="1">
      <c r="A13" s="29"/>
      <c r="B13" s="19"/>
      <c r="C13" s="24"/>
      <c r="D13" s="30"/>
      <c r="E13" s="26" t="s">
        <v>339</v>
      </c>
      <c r="F13" s="27" t="s">
        <v>369</v>
      </c>
      <c r="G13" s="31"/>
      <c r="H13" s="32"/>
      <c r="I13" s="31"/>
      <c r="J13" s="32"/>
    </row>
    <row r="14" spans="1:10" s="8" customFormat="1" ht="21" customHeight="1">
      <c r="A14" s="33" t="s">
        <v>370</v>
      </c>
      <c r="B14" s="19">
        <v>15</v>
      </c>
      <c r="C14" s="24">
        <v>15</v>
      </c>
      <c r="D14" s="21"/>
      <c r="E14" s="28" t="s">
        <v>371</v>
      </c>
      <c r="F14" s="27" t="s">
        <v>321</v>
      </c>
      <c r="G14" s="28" t="s">
        <v>372</v>
      </c>
      <c r="H14" s="27" t="s">
        <v>373</v>
      </c>
      <c r="I14" s="28" t="s">
        <v>374</v>
      </c>
      <c r="J14" s="27" t="s">
        <v>375</v>
      </c>
    </row>
    <row r="15" spans="1:10" s="8" customFormat="1" ht="21" customHeight="1">
      <c r="A15" s="33"/>
      <c r="B15" s="19"/>
      <c r="C15" s="24"/>
      <c r="D15" s="21"/>
      <c r="E15" s="28" t="s">
        <v>376</v>
      </c>
      <c r="F15" s="34" t="s">
        <v>377</v>
      </c>
      <c r="G15" s="28" t="s">
        <v>378</v>
      </c>
      <c r="H15" s="27" t="s">
        <v>373</v>
      </c>
      <c r="I15" s="28" t="s">
        <v>379</v>
      </c>
      <c r="J15" s="27" t="s">
        <v>375</v>
      </c>
    </row>
    <row r="16" spans="1:10" s="8" customFormat="1" ht="21" customHeight="1">
      <c r="A16" s="33"/>
      <c r="B16" s="19"/>
      <c r="C16" s="24"/>
      <c r="D16" s="21"/>
      <c r="E16" s="28" t="s">
        <v>380</v>
      </c>
      <c r="F16" s="27" t="s">
        <v>377</v>
      </c>
      <c r="G16" s="28" t="s">
        <v>381</v>
      </c>
      <c r="H16" s="27" t="s">
        <v>382</v>
      </c>
      <c r="I16" s="31"/>
      <c r="J16" s="32"/>
    </row>
    <row r="17" spans="1:10" s="8" customFormat="1" ht="21" customHeight="1">
      <c r="A17" s="33"/>
      <c r="B17" s="19"/>
      <c r="C17" s="24"/>
      <c r="D17" s="21"/>
      <c r="E17" s="28" t="s">
        <v>383</v>
      </c>
      <c r="F17" s="27" t="s">
        <v>377</v>
      </c>
      <c r="G17" s="28" t="s">
        <v>384</v>
      </c>
      <c r="H17" s="27" t="s">
        <v>373</v>
      </c>
      <c r="I17" s="31"/>
      <c r="J17" s="32"/>
    </row>
    <row r="18" spans="1:10" s="8" customFormat="1" ht="21" customHeight="1">
      <c r="A18" s="33"/>
      <c r="B18" s="19"/>
      <c r="C18" s="24"/>
      <c r="D18" s="21"/>
      <c r="E18" s="28" t="s">
        <v>385</v>
      </c>
      <c r="F18" s="34">
        <v>1</v>
      </c>
      <c r="G18" s="31"/>
      <c r="H18" s="32"/>
      <c r="I18" s="31"/>
      <c r="J18" s="32"/>
    </row>
    <row r="19" spans="1:10" s="8" customFormat="1" ht="21" customHeight="1">
      <c r="A19" s="33"/>
      <c r="B19" s="19"/>
      <c r="C19" s="24"/>
      <c r="D19" s="21"/>
      <c r="E19" s="28" t="s">
        <v>372</v>
      </c>
      <c r="F19" s="27" t="s">
        <v>373</v>
      </c>
      <c r="G19" s="31"/>
      <c r="H19" s="32"/>
      <c r="I19" s="31"/>
      <c r="J19" s="32"/>
    </row>
    <row r="20" spans="1:10" s="8" customFormat="1" ht="21" customHeight="1">
      <c r="A20" s="33"/>
      <c r="B20" s="19"/>
      <c r="C20" s="24"/>
      <c r="D20" s="21"/>
      <c r="E20" s="28" t="s">
        <v>386</v>
      </c>
      <c r="F20" s="27" t="s">
        <v>360</v>
      </c>
      <c r="G20" s="31"/>
      <c r="H20" s="32"/>
      <c r="I20" s="31"/>
      <c r="J20" s="32"/>
    </row>
    <row r="21" spans="1:10" s="8" customFormat="1" ht="21" customHeight="1">
      <c r="A21" s="33"/>
      <c r="B21" s="19"/>
      <c r="C21" s="24"/>
      <c r="D21" s="21"/>
      <c r="E21" s="28" t="s">
        <v>387</v>
      </c>
      <c r="F21" s="27" t="s">
        <v>388</v>
      </c>
      <c r="G21" s="31"/>
      <c r="H21" s="32"/>
      <c r="I21" s="31"/>
      <c r="J21" s="32"/>
    </row>
    <row r="22" spans="1:10" s="8" customFormat="1" ht="21" customHeight="1">
      <c r="A22" s="33" t="s">
        <v>389</v>
      </c>
      <c r="B22" s="19">
        <v>5</v>
      </c>
      <c r="C22" s="24">
        <v>5</v>
      </c>
      <c r="D22" s="21"/>
      <c r="E22" s="28" t="s">
        <v>390</v>
      </c>
      <c r="F22" s="27" t="s">
        <v>332</v>
      </c>
      <c r="G22" s="28" t="s">
        <v>391</v>
      </c>
      <c r="H22" s="27" t="s">
        <v>392</v>
      </c>
      <c r="I22" s="28" t="s">
        <v>393</v>
      </c>
      <c r="J22" s="27" t="s">
        <v>392</v>
      </c>
    </row>
    <row r="23" spans="1:10" s="8" customFormat="1" ht="21" customHeight="1">
      <c r="A23" s="33"/>
      <c r="B23" s="19"/>
      <c r="C23" s="24"/>
      <c r="D23" s="21"/>
      <c r="E23" s="28" t="s">
        <v>394</v>
      </c>
      <c r="F23" s="27" t="s">
        <v>395</v>
      </c>
      <c r="G23" s="31"/>
      <c r="H23" s="32"/>
      <c r="I23" s="18"/>
      <c r="J23" s="18"/>
    </row>
    <row r="24" spans="1:10" s="8" customFormat="1" ht="21" customHeight="1">
      <c r="A24" s="33"/>
      <c r="B24" s="19"/>
      <c r="C24" s="24"/>
      <c r="D24" s="21"/>
      <c r="E24" s="28" t="s">
        <v>394</v>
      </c>
      <c r="F24" s="27" t="s">
        <v>396</v>
      </c>
      <c r="G24" s="31"/>
      <c r="H24" s="32"/>
      <c r="I24" s="31"/>
      <c r="J24" s="32"/>
    </row>
    <row r="25" spans="1:10" s="8" customFormat="1" ht="21" customHeight="1">
      <c r="A25" s="33"/>
      <c r="B25" s="19"/>
      <c r="C25" s="24"/>
      <c r="D25" s="21"/>
      <c r="E25" s="28" t="s">
        <v>394</v>
      </c>
      <c r="F25" s="35" t="s">
        <v>388</v>
      </c>
      <c r="G25" s="31"/>
      <c r="H25" s="32"/>
      <c r="I25" s="31"/>
      <c r="J25" s="32"/>
    </row>
    <row r="26" spans="1:10" s="8" customFormat="1" ht="18.75" customHeight="1">
      <c r="A26" s="33" t="s">
        <v>397</v>
      </c>
      <c r="B26" s="19">
        <v>22.33</v>
      </c>
      <c r="C26" s="24">
        <v>22.33</v>
      </c>
      <c r="D26" s="21"/>
      <c r="E26" s="26" t="s">
        <v>398</v>
      </c>
      <c r="F26" s="36" t="s">
        <v>335</v>
      </c>
      <c r="G26" s="37" t="s">
        <v>399</v>
      </c>
      <c r="H26" s="37" t="s">
        <v>400</v>
      </c>
      <c r="I26" s="37" t="s">
        <v>379</v>
      </c>
      <c r="J26" s="48" t="s">
        <v>360</v>
      </c>
    </row>
    <row r="27" spans="1:10" s="8" customFormat="1" ht="18.75" customHeight="1">
      <c r="A27" s="33"/>
      <c r="B27" s="19"/>
      <c r="C27" s="24"/>
      <c r="D27" s="21"/>
      <c r="E27" s="37" t="s">
        <v>401</v>
      </c>
      <c r="F27" s="38" t="s">
        <v>402</v>
      </c>
      <c r="G27" s="37" t="s">
        <v>403</v>
      </c>
      <c r="H27" s="37" t="s">
        <v>403</v>
      </c>
      <c r="I27" s="37" t="s">
        <v>404</v>
      </c>
      <c r="J27" s="48" t="s">
        <v>375</v>
      </c>
    </row>
    <row r="28" spans="1:10" s="8" customFormat="1" ht="18.75" customHeight="1">
      <c r="A28" s="33"/>
      <c r="B28" s="19"/>
      <c r="C28" s="24"/>
      <c r="D28" s="21"/>
      <c r="E28" s="37" t="s">
        <v>405</v>
      </c>
      <c r="F28" s="39" t="s">
        <v>406</v>
      </c>
      <c r="G28" s="31"/>
      <c r="H28" s="32"/>
      <c r="I28" s="31"/>
      <c r="J28" s="32"/>
    </row>
    <row r="29" spans="1:10" s="8" customFormat="1" ht="18.75" customHeight="1">
      <c r="A29" s="33"/>
      <c r="B29" s="19"/>
      <c r="C29" s="24"/>
      <c r="D29" s="21"/>
      <c r="E29" s="37" t="s">
        <v>401</v>
      </c>
      <c r="F29" s="38" t="s">
        <v>407</v>
      </c>
      <c r="G29" s="31"/>
      <c r="H29" s="32"/>
      <c r="I29" s="31"/>
      <c r="J29" s="32"/>
    </row>
    <row r="30" spans="1:10" s="8" customFormat="1" ht="18.75" customHeight="1">
      <c r="A30" s="33"/>
      <c r="B30" s="19"/>
      <c r="C30" s="24"/>
      <c r="D30" s="21"/>
      <c r="E30" s="37" t="s">
        <v>405</v>
      </c>
      <c r="F30" s="39" t="s">
        <v>408</v>
      </c>
      <c r="G30" s="31"/>
      <c r="H30" s="32"/>
      <c r="I30" s="31"/>
      <c r="J30" s="32"/>
    </row>
    <row r="31" spans="1:10" s="8" customFormat="1" ht="18.75" customHeight="1">
      <c r="A31" s="33"/>
      <c r="B31" s="19"/>
      <c r="C31" s="24"/>
      <c r="D31" s="21"/>
      <c r="E31" s="37" t="s">
        <v>401</v>
      </c>
      <c r="F31" s="38" t="s">
        <v>388</v>
      </c>
      <c r="G31" s="31"/>
      <c r="H31" s="32"/>
      <c r="I31" s="31"/>
      <c r="J31" s="32"/>
    </row>
    <row r="32" spans="1:10" s="8" customFormat="1" ht="18.75" customHeight="1">
      <c r="A32" s="33"/>
      <c r="B32" s="19"/>
      <c r="C32" s="24"/>
      <c r="D32" s="21"/>
      <c r="E32" s="37" t="s">
        <v>409</v>
      </c>
      <c r="F32" s="38" t="s">
        <v>388</v>
      </c>
      <c r="G32" s="31"/>
      <c r="H32" s="32"/>
      <c r="I32" s="31"/>
      <c r="J32" s="32"/>
    </row>
    <row r="33" spans="1:10" s="8" customFormat="1" ht="18" customHeight="1">
      <c r="A33" s="33" t="s">
        <v>410</v>
      </c>
      <c r="B33" s="19">
        <v>24</v>
      </c>
      <c r="C33" s="24">
        <v>24</v>
      </c>
      <c r="D33" s="21"/>
      <c r="E33" s="37" t="s">
        <v>411</v>
      </c>
      <c r="F33" s="36" t="s">
        <v>324</v>
      </c>
      <c r="G33" s="37" t="s">
        <v>412</v>
      </c>
      <c r="H33" s="38" t="s">
        <v>392</v>
      </c>
      <c r="I33" s="37" t="s">
        <v>413</v>
      </c>
      <c r="J33" s="38" t="s">
        <v>392</v>
      </c>
    </row>
    <row r="34" spans="1:10" s="8" customFormat="1" ht="18" customHeight="1">
      <c r="A34" s="33"/>
      <c r="B34" s="19"/>
      <c r="C34" s="24"/>
      <c r="D34" s="21"/>
      <c r="E34" s="37" t="s">
        <v>414</v>
      </c>
      <c r="F34" s="39" t="s">
        <v>327</v>
      </c>
      <c r="G34" s="37" t="s">
        <v>415</v>
      </c>
      <c r="H34" s="38" t="s">
        <v>392</v>
      </c>
      <c r="I34" s="37" t="s">
        <v>416</v>
      </c>
      <c r="J34" s="38" t="s">
        <v>392</v>
      </c>
    </row>
    <row r="35" spans="1:10" s="8" customFormat="1" ht="18" customHeight="1">
      <c r="A35" s="33"/>
      <c r="B35" s="19"/>
      <c r="C35" s="24"/>
      <c r="D35" s="21"/>
      <c r="E35" s="37" t="s">
        <v>328</v>
      </c>
      <c r="F35" s="39" t="s">
        <v>324</v>
      </c>
      <c r="G35" s="18"/>
      <c r="H35" s="18"/>
      <c r="I35" s="18"/>
      <c r="J35" s="18"/>
    </row>
    <row r="36" spans="1:10" s="8" customFormat="1" ht="18" customHeight="1">
      <c r="A36" s="33"/>
      <c r="B36" s="19"/>
      <c r="C36" s="24"/>
      <c r="D36" s="21"/>
      <c r="E36" s="37" t="s">
        <v>417</v>
      </c>
      <c r="F36" s="39" t="s">
        <v>330</v>
      </c>
      <c r="G36" s="18"/>
      <c r="H36" s="18"/>
      <c r="I36" s="18"/>
      <c r="J36" s="18"/>
    </row>
    <row r="37" spans="1:10" s="8" customFormat="1" ht="18" customHeight="1">
      <c r="A37" s="33"/>
      <c r="B37" s="19"/>
      <c r="C37" s="24"/>
      <c r="D37" s="21"/>
      <c r="E37" s="37" t="s">
        <v>418</v>
      </c>
      <c r="F37" s="38" t="s">
        <v>377</v>
      </c>
      <c r="G37" s="31"/>
      <c r="H37" s="32"/>
      <c r="I37" s="31"/>
      <c r="J37" s="32"/>
    </row>
    <row r="38" spans="1:10" s="8" customFormat="1" ht="18" customHeight="1">
      <c r="A38" s="33"/>
      <c r="B38" s="19"/>
      <c r="C38" s="24"/>
      <c r="D38" s="21"/>
      <c r="E38" s="37" t="s">
        <v>419</v>
      </c>
      <c r="F38" s="39" t="s">
        <v>377</v>
      </c>
      <c r="G38" s="31"/>
      <c r="H38" s="32"/>
      <c r="I38" s="31"/>
      <c r="J38" s="32"/>
    </row>
    <row r="39" spans="1:10" s="8" customFormat="1" ht="18" customHeight="1">
      <c r="A39" s="33"/>
      <c r="B39" s="19"/>
      <c r="C39" s="24"/>
      <c r="D39" s="21"/>
      <c r="E39" s="37" t="s">
        <v>420</v>
      </c>
      <c r="F39" s="39" t="s">
        <v>377</v>
      </c>
      <c r="G39" s="31"/>
      <c r="H39" s="32"/>
      <c r="I39" s="31"/>
      <c r="J39" s="32"/>
    </row>
    <row r="40" spans="1:10" s="8" customFormat="1" ht="18" customHeight="1">
      <c r="A40" s="40"/>
      <c r="B40" s="41"/>
      <c r="C40" s="41"/>
      <c r="D40" s="41"/>
      <c r="E40" s="42"/>
      <c r="F40" s="43"/>
      <c r="G40" s="42"/>
      <c r="H40" s="44"/>
      <c r="I40" s="42"/>
      <c r="J40" s="44"/>
    </row>
    <row r="41" spans="1:10" s="8" customFormat="1" ht="18" customHeight="1">
      <c r="A41" s="40"/>
      <c r="B41" s="41"/>
      <c r="C41" s="41"/>
      <c r="D41" s="41"/>
      <c r="E41" s="42"/>
      <c r="F41" s="43"/>
      <c r="G41" s="45"/>
      <c r="H41" s="46"/>
      <c r="I41" s="45"/>
      <c r="J41" s="46"/>
    </row>
    <row r="42" spans="1:10" s="8" customFormat="1" ht="18" customHeight="1">
      <c r="A42" s="40"/>
      <c r="B42" s="41"/>
      <c r="C42" s="41"/>
      <c r="D42" s="41"/>
      <c r="E42" s="42"/>
      <c r="F42" s="43"/>
      <c r="G42" s="45"/>
      <c r="H42" s="46"/>
      <c r="I42" s="45"/>
      <c r="J42" s="46"/>
    </row>
    <row r="43" spans="1:10" s="8" customFormat="1" ht="18" customHeight="1">
      <c r="A43" s="40"/>
      <c r="B43" s="41"/>
      <c r="C43" s="41"/>
      <c r="D43" s="41"/>
      <c r="E43" s="42"/>
      <c r="F43" s="43"/>
      <c r="G43" s="45"/>
      <c r="H43" s="46"/>
      <c r="I43" s="45"/>
      <c r="J43" s="46"/>
    </row>
    <row r="44" spans="1:10" s="8" customFormat="1" ht="18" customHeight="1">
      <c r="A44" s="40"/>
      <c r="B44" s="41"/>
      <c r="C44" s="41"/>
      <c r="D44" s="41"/>
      <c r="E44" s="42"/>
      <c r="F44" s="43"/>
      <c r="G44" s="42"/>
      <c r="H44" s="44"/>
      <c r="I44" s="42"/>
      <c r="J44" s="44"/>
    </row>
    <row r="45" spans="1:10" s="8" customFormat="1" ht="18" customHeight="1">
      <c r="A45" s="47"/>
      <c r="B45" s="41"/>
      <c r="C45" s="41"/>
      <c r="D45" s="41"/>
      <c r="E45" s="42"/>
      <c r="F45" s="43"/>
      <c r="G45" s="42"/>
      <c r="H45" s="44"/>
      <c r="I45" s="42"/>
      <c r="J45" s="44"/>
    </row>
    <row r="46" spans="1:10" s="8" customFormat="1" ht="18" customHeight="1">
      <c r="A46" s="40"/>
      <c r="B46" s="41"/>
      <c r="C46" s="41"/>
      <c r="D46" s="41"/>
      <c r="E46" s="42"/>
      <c r="F46" s="43"/>
      <c r="G46" s="42"/>
      <c r="H46" s="44"/>
      <c r="I46" s="42"/>
      <c r="J46" s="44"/>
    </row>
    <row r="47" spans="1:10" s="8" customFormat="1" ht="18" customHeight="1">
      <c r="A47" s="40"/>
      <c r="B47" s="41"/>
      <c r="C47" s="41"/>
      <c r="D47" s="41"/>
      <c r="E47" s="42"/>
      <c r="F47" s="43"/>
      <c r="G47" s="45"/>
      <c r="H47" s="46"/>
      <c r="I47" s="45"/>
      <c r="J47" s="46"/>
    </row>
    <row r="48" spans="1:10" s="8" customFormat="1" ht="18" customHeight="1">
      <c r="A48" s="40"/>
      <c r="B48" s="41"/>
      <c r="C48" s="41"/>
      <c r="D48" s="41"/>
      <c r="E48" s="42"/>
      <c r="F48" s="43"/>
      <c r="G48" s="45"/>
      <c r="H48" s="46"/>
      <c r="I48" s="45"/>
      <c r="J48" s="46"/>
    </row>
    <row r="49" spans="1:10" s="8" customFormat="1" ht="18" customHeight="1">
      <c r="A49" s="40"/>
      <c r="B49" s="41"/>
      <c r="C49" s="41"/>
      <c r="D49" s="41"/>
      <c r="E49" s="42"/>
      <c r="F49" s="43"/>
      <c r="G49" s="42"/>
      <c r="H49" s="44"/>
      <c r="I49" s="42"/>
      <c r="J49" s="44"/>
    </row>
    <row r="50" spans="1:10" s="8" customFormat="1" ht="18" customHeight="1">
      <c r="A50" s="40"/>
      <c r="B50" s="41"/>
      <c r="C50" s="41"/>
      <c r="D50" s="41"/>
      <c r="E50" s="42"/>
      <c r="F50" s="43"/>
      <c r="G50" s="45"/>
      <c r="H50" s="46"/>
      <c r="I50" s="45"/>
      <c r="J50" s="46"/>
    </row>
    <row r="51" spans="1:10" s="8" customFormat="1" ht="18" customHeight="1">
      <c r="A51" s="40"/>
      <c r="B51" s="41"/>
      <c r="C51" s="41"/>
      <c r="D51" s="41"/>
      <c r="E51" s="42"/>
      <c r="F51" s="43"/>
      <c r="G51" s="42"/>
      <c r="H51" s="44"/>
      <c r="I51" s="42"/>
      <c r="J51" s="44"/>
    </row>
    <row r="52" spans="1:10" s="8" customFormat="1" ht="18" customHeight="1">
      <c r="A52" s="40"/>
      <c r="B52" s="41"/>
      <c r="C52" s="41"/>
      <c r="D52" s="41"/>
      <c r="E52" s="42"/>
      <c r="F52" s="43"/>
      <c r="G52" s="45"/>
      <c r="H52" s="46"/>
      <c r="I52" s="45"/>
      <c r="J52" s="46"/>
    </row>
    <row r="53" spans="1:10" s="8" customFormat="1" ht="18" customHeight="1">
      <c r="A53" s="40"/>
      <c r="B53" s="41"/>
      <c r="C53" s="41"/>
      <c r="D53" s="41"/>
      <c r="E53" s="42"/>
      <c r="F53" s="43"/>
      <c r="G53" s="42"/>
      <c r="H53" s="44"/>
      <c r="I53" s="42"/>
      <c r="J53" s="44"/>
    </row>
    <row r="54" spans="1:10" s="8" customFormat="1" ht="18" customHeight="1">
      <c r="A54" s="40"/>
      <c r="B54" s="41"/>
      <c r="C54" s="41"/>
      <c r="D54" s="41"/>
      <c r="E54" s="42"/>
      <c r="F54" s="43"/>
      <c r="G54" s="45"/>
      <c r="H54" s="46"/>
      <c r="I54" s="45"/>
      <c r="J54" s="46"/>
    </row>
    <row r="55" spans="1:10" s="8" customFormat="1" ht="18" customHeight="1">
      <c r="A55" s="40"/>
      <c r="B55" s="41"/>
      <c r="C55" s="41"/>
      <c r="D55" s="41"/>
      <c r="E55" s="42"/>
      <c r="F55" s="43"/>
      <c r="G55" s="42"/>
      <c r="H55" s="44"/>
      <c r="I55" s="42"/>
      <c r="J55" s="44"/>
    </row>
    <row r="56" spans="1:10" s="8" customFormat="1" ht="18" customHeight="1">
      <c r="A56" s="40"/>
      <c r="B56" s="41"/>
      <c r="C56" s="41"/>
      <c r="D56" s="41"/>
      <c r="E56" s="42"/>
      <c r="F56" s="43"/>
      <c r="G56" s="45"/>
      <c r="H56" s="46"/>
      <c r="I56" s="45"/>
      <c r="J56" s="46"/>
    </row>
    <row r="57" spans="1:10" s="8" customFormat="1" ht="18" customHeight="1">
      <c r="A57" s="40"/>
      <c r="B57" s="41"/>
      <c r="C57" s="41"/>
      <c r="D57" s="41"/>
      <c r="E57" s="42"/>
      <c r="F57" s="43"/>
      <c r="G57" s="42"/>
      <c r="H57" s="44"/>
      <c r="I57" s="42"/>
      <c r="J57" s="44"/>
    </row>
    <row r="58" spans="1:10" s="8" customFormat="1" ht="18" customHeight="1">
      <c r="A58" s="40"/>
      <c r="B58" s="41"/>
      <c r="C58" s="41"/>
      <c r="D58" s="41"/>
      <c r="E58" s="42"/>
      <c r="F58" s="43"/>
      <c r="G58" s="45"/>
      <c r="H58" s="46"/>
      <c r="I58" s="45"/>
      <c r="J58" s="46"/>
    </row>
    <row r="59" spans="1:10" s="8" customFormat="1" ht="18" customHeight="1">
      <c r="A59" s="40"/>
      <c r="B59" s="41"/>
      <c r="C59" s="41"/>
      <c r="D59" s="41"/>
      <c r="E59" s="42"/>
      <c r="F59" s="43"/>
      <c r="G59" s="42"/>
      <c r="H59" s="44"/>
      <c r="I59" s="42"/>
      <c r="J59" s="44"/>
    </row>
    <row r="60" spans="1:10" s="8" customFormat="1" ht="18" customHeight="1">
      <c r="A60" s="40"/>
      <c r="B60" s="41"/>
      <c r="C60" s="41"/>
      <c r="D60" s="41"/>
      <c r="E60" s="42"/>
      <c r="F60" s="43"/>
      <c r="G60" s="42"/>
      <c r="H60" s="44"/>
      <c r="I60" s="45"/>
      <c r="J60" s="46"/>
    </row>
    <row r="61" spans="1:10" s="8" customFormat="1" ht="18" customHeight="1">
      <c r="A61" s="40"/>
      <c r="B61" s="41"/>
      <c r="C61" s="41"/>
      <c r="D61" s="41"/>
      <c r="E61" s="42"/>
      <c r="F61" s="43"/>
      <c r="G61" s="45"/>
      <c r="H61" s="46"/>
      <c r="I61" s="45"/>
      <c r="J61" s="46"/>
    </row>
    <row r="62" spans="1:10" s="8" customFormat="1" ht="26.25" customHeight="1">
      <c r="A62" s="40"/>
      <c r="B62" s="41"/>
      <c r="C62" s="41"/>
      <c r="D62" s="41"/>
      <c r="E62" s="42"/>
      <c r="F62" s="43"/>
      <c r="G62" s="42"/>
      <c r="H62" s="44"/>
      <c r="I62" s="42"/>
      <c r="J62" s="44"/>
    </row>
    <row r="63" spans="1:10" s="8" customFormat="1" ht="18" customHeight="1">
      <c r="A63" s="47"/>
      <c r="B63" s="41"/>
      <c r="C63" s="41"/>
      <c r="D63" s="41"/>
      <c r="E63" s="42"/>
      <c r="F63" s="43"/>
      <c r="G63" s="42"/>
      <c r="H63" s="44"/>
      <c r="I63" s="42"/>
      <c r="J63" s="44"/>
    </row>
    <row r="64" spans="1:10" s="8" customFormat="1" ht="18" customHeight="1">
      <c r="A64" s="40"/>
      <c r="B64" s="41"/>
      <c r="C64" s="41"/>
      <c r="D64" s="41"/>
      <c r="E64" s="42"/>
      <c r="F64" s="43"/>
      <c r="G64" s="42"/>
      <c r="H64" s="44"/>
      <c r="I64" s="42"/>
      <c r="J64" s="44"/>
    </row>
    <row r="65" spans="1:10" s="8" customFormat="1" ht="18" customHeight="1">
      <c r="A65" s="40"/>
      <c r="B65" s="41"/>
      <c r="C65" s="41"/>
      <c r="D65" s="41"/>
      <c r="E65" s="42"/>
      <c r="F65" s="43"/>
      <c r="G65" s="45"/>
      <c r="H65" s="46"/>
      <c r="I65" s="45"/>
      <c r="J65" s="46"/>
    </row>
    <row r="66" spans="1:10" s="8" customFormat="1" ht="18" customHeight="1">
      <c r="A66" s="40"/>
      <c r="B66" s="41"/>
      <c r="C66" s="41"/>
      <c r="D66" s="41"/>
      <c r="E66" s="42"/>
      <c r="F66" s="43"/>
      <c r="G66" s="45"/>
      <c r="H66" s="46"/>
      <c r="I66" s="45"/>
      <c r="J66" s="46"/>
    </row>
    <row r="67" spans="1:10" s="8" customFormat="1" ht="18" customHeight="1">
      <c r="A67" s="47"/>
      <c r="B67" s="41"/>
      <c r="C67" s="41"/>
      <c r="D67" s="41"/>
      <c r="E67" s="42"/>
      <c r="F67" s="43"/>
      <c r="G67" s="42"/>
      <c r="H67" s="44"/>
      <c r="I67" s="42"/>
      <c r="J67" s="44"/>
    </row>
    <row r="68" spans="1:10" s="8" customFormat="1" ht="18" customHeight="1">
      <c r="A68" s="40"/>
      <c r="B68" s="41"/>
      <c r="C68" s="41"/>
      <c r="D68" s="41"/>
      <c r="E68" s="42"/>
      <c r="F68" s="43"/>
      <c r="G68" s="42"/>
      <c r="H68" s="44"/>
      <c r="I68" s="42"/>
      <c r="J68" s="44"/>
    </row>
    <row r="69" spans="1:10" s="8" customFormat="1" ht="18" customHeight="1">
      <c r="A69" s="40"/>
      <c r="B69" s="41"/>
      <c r="C69" s="41"/>
      <c r="D69" s="41"/>
      <c r="E69" s="42"/>
      <c r="F69" s="43"/>
      <c r="G69" s="42"/>
      <c r="H69" s="44"/>
      <c r="I69" s="45"/>
      <c r="J69" s="46"/>
    </row>
    <row r="70" spans="1:10" s="8" customFormat="1" ht="18" customHeight="1">
      <c r="A70" s="40"/>
      <c r="B70" s="41"/>
      <c r="C70" s="41"/>
      <c r="D70" s="41"/>
      <c r="E70" s="42"/>
      <c r="F70" s="43"/>
      <c r="G70" s="45"/>
      <c r="H70" s="46"/>
      <c r="I70" s="45"/>
      <c r="J70" s="46"/>
    </row>
    <row r="71" spans="1:10" s="8" customFormat="1" ht="18" customHeight="1">
      <c r="A71" s="40"/>
      <c r="B71" s="41"/>
      <c r="C71" s="41"/>
      <c r="D71" s="41"/>
      <c r="E71" s="42"/>
      <c r="F71" s="43"/>
      <c r="G71" s="45"/>
      <c r="H71" s="46"/>
      <c r="I71" s="45"/>
      <c r="J71" s="46"/>
    </row>
  </sheetData>
  <sheetProtection/>
  <mergeCells count="67">
    <mergeCell ref="A1:J1"/>
    <mergeCell ref="E3:J3"/>
    <mergeCell ref="E4:F4"/>
    <mergeCell ref="G4:H4"/>
    <mergeCell ref="I4:J4"/>
    <mergeCell ref="A3:A5"/>
    <mergeCell ref="A7:A13"/>
    <mergeCell ref="A14:A21"/>
    <mergeCell ref="A22:A25"/>
    <mergeCell ref="A26:A32"/>
    <mergeCell ref="A33:A39"/>
    <mergeCell ref="A40:A43"/>
    <mergeCell ref="A46:A48"/>
    <mergeCell ref="A49:A50"/>
    <mergeCell ref="A51:A52"/>
    <mergeCell ref="A53:A54"/>
    <mergeCell ref="A55:A56"/>
    <mergeCell ref="A57:A58"/>
    <mergeCell ref="A59:A61"/>
    <mergeCell ref="A64:A66"/>
    <mergeCell ref="A68:A71"/>
    <mergeCell ref="B7:B13"/>
    <mergeCell ref="B14:B21"/>
    <mergeCell ref="B22:B25"/>
    <mergeCell ref="B26:B32"/>
    <mergeCell ref="B33:B39"/>
    <mergeCell ref="B40:B43"/>
    <mergeCell ref="B46:B48"/>
    <mergeCell ref="B49:B50"/>
    <mergeCell ref="B51:B52"/>
    <mergeCell ref="B53:B54"/>
    <mergeCell ref="B55:B56"/>
    <mergeCell ref="B57:B58"/>
    <mergeCell ref="B59:B61"/>
    <mergeCell ref="B64:B66"/>
    <mergeCell ref="B68:B71"/>
    <mergeCell ref="C7:C13"/>
    <mergeCell ref="C14:C21"/>
    <mergeCell ref="C22:C25"/>
    <mergeCell ref="C26:C32"/>
    <mergeCell ref="C33:C39"/>
    <mergeCell ref="C40:C43"/>
    <mergeCell ref="C46:C48"/>
    <mergeCell ref="C49:C50"/>
    <mergeCell ref="C51:C52"/>
    <mergeCell ref="C53:C54"/>
    <mergeCell ref="C55:C56"/>
    <mergeCell ref="C57:C58"/>
    <mergeCell ref="C59:C61"/>
    <mergeCell ref="C64:C66"/>
    <mergeCell ref="C68:C71"/>
    <mergeCell ref="D7:D13"/>
    <mergeCell ref="D14:D21"/>
    <mergeCell ref="D22:D25"/>
    <mergeCell ref="D26:D32"/>
    <mergeCell ref="D33:D39"/>
    <mergeCell ref="D40:D43"/>
    <mergeCell ref="D46:D48"/>
    <mergeCell ref="D49:D50"/>
    <mergeCell ref="D51:D52"/>
    <mergeCell ref="D53:D54"/>
    <mergeCell ref="D55:D56"/>
    <mergeCell ref="D57:D58"/>
    <mergeCell ref="D59:D61"/>
    <mergeCell ref="D64:D66"/>
    <mergeCell ref="D68:D71"/>
    <mergeCell ref="B3:D4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F10" sqref="F10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421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422</v>
      </c>
      <c r="B4" s="5"/>
      <c r="C4" s="4"/>
    </row>
    <row r="5" spans="1:3" ht="33" customHeight="1">
      <c r="A5" s="6" t="s">
        <v>423</v>
      </c>
      <c r="B5" s="7" t="s">
        <v>424</v>
      </c>
      <c r="C5" s="7" t="s">
        <v>425</v>
      </c>
    </row>
    <row r="6" spans="1:3" ht="33" customHeight="1">
      <c r="A6" s="6" t="s">
        <v>426</v>
      </c>
      <c r="B6" s="7"/>
      <c r="C6" s="6">
        <v>1</v>
      </c>
    </row>
    <row r="7" spans="1:3" ht="33" customHeight="1">
      <c r="A7" s="6" t="s">
        <v>427</v>
      </c>
      <c r="B7" s="7"/>
      <c r="C7" s="6">
        <v>1</v>
      </c>
    </row>
    <row r="8" spans="1:3" ht="33" customHeight="1">
      <c r="A8" s="6" t="s">
        <v>428</v>
      </c>
      <c r="B8" s="7"/>
      <c r="C8" s="6"/>
    </row>
    <row r="9" spans="1:3" ht="33" customHeight="1">
      <c r="A9" s="6" t="s">
        <v>429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430</v>
      </c>
      <c r="B11" s="7"/>
      <c r="C11" s="6"/>
    </row>
    <row r="12" spans="1:3" ht="33" customHeight="1">
      <c r="A12" s="6" t="s">
        <v>431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B7" sqref="B7"/>
    </sheetView>
  </sheetViews>
  <sheetFormatPr defaultColWidth="9.16015625" defaultRowHeight="11.25"/>
  <cols>
    <col min="1" max="1" width="41.16015625" style="202" customWidth="1"/>
    <col min="2" max="2" width="13.5" style="202" customWidth="1"/>
    <col min="3" max="3" width="24.83203125" style="202" customWidth="1"/>
    <col min="4" max="5" width="14" style="202" customWidth="1"/>
    <col min="6" max="6" width="11.33203125" style="202" customWidth="1"/>
    <col min="7" max="7" width="11.16015625" style="202" customWidth="1"/>
    <col min="8" max="9" width="14" style="202" customWidth="1"/>
    <col min="10" max="10" width="11.66015625" style="202" customWidth="1"/>
    <col min="11" max="11" width="14.33203125" style="202" customWidth="1"/>
    <col min="12" max="14" width="14" style="202" customWidth="1"/>
    <col min="15" max="15" width="12" style="202" customWidth="1"/>
    <col min="16" max="16" width="9.83203125" style="202" customWidth="1"/>
    <col min="17" max="17" width="12" style="202" customWidth="1"/>
    <col min="18" max="18" width="11" style="202" customWidth="1"/>
    <col min="19" max="16384" width="9.16015625" style="202" customWidth="1"/>
  </cols>
  <sheetData>
    <row r="1" spans="1:255" ht="24.75" customHeight="1">
      <c r="A1" s="203"/>
      <c r="B1" s="204"/>
      <c r="C1" s="204"/>
      <c r="D1" s="204"/>
      <c r="E1" s="204"/>
      <c r="F1" s="204"/>
      <c r="G1" s="204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4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  <c r="IO1" s="241"/>
      <c r="IP1" s="241"/>
      <c r="IQ1" s="241"/>
      <c r="IR1" s="241"/>
      <c r="IS1" s="241"/>
      <c r="IT1" s="241"/>
      <c r="IU1" s="241"/>
    </row>
    <row r="2" spans="1:255" ht="24.75" customHeight="1">
      <c r="A2" s="206" t="s">
        <v>14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  <c r="IN2" s="241"/>
      <c r="IO2" s="241"/>
      <c r="IP2" s="241"/>
      <c r="IQ2" s="241"/>
      <c r="IR2" s="241"/>
      <c r="IS2" s="241"/>
      <c r="IT2" s="241"/>
      <c r="IU2" s="241"/>
    </row>
    <row r="3" spans="1:255" ht="24.75" customHeight="1">
      <c r="A3" s="20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4" t="s">
        <v>15</v>
      </c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  <c r="IO3" s="241"/>
      <c r="IP3" s="241"/>
      <c r="IQ3" s="241"/>
      <c r="IR3" s="241"/>
      <c r="IS3" s="241"/>
      <c r="IT3" s="241"/>
      <c r="IU3" s="241"/>
    </row>
    <row r="4" spans="1:255" ht="24.75" customHeight="1">
      <c r="A4" s="208" t="s">
        <v>16</v>
      </c>
      <c r="B4" s="208"/>
      <c r="C4" s="208" t="s">
        <v>17</v>
      </c>
      <c r="D4" s="209"/>
      <c r="E4" s="209"/>
      <c r="F4" s="209"/>
      <c r="G4" s="208"/>
      <c r="H4" s="208"/>
      <c r="I4" s="208"/>
      <c r="J4" s="208"/>
      <c r="K4" s="208"/>
      <c r="L4" s="238"/>
      <c r="M4" s="238"/>
      <c r="N4" s="238"/>
      <c r="O4" s="238"/>
      <c r="P4" s="238"/>
      <c r="Q4" s="238"/>
      <c r="R4" s="238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  <c r="IK4" s="241"/>
      <c r="IL4" s="241"/>
      <c r="IM4" s="241"/>
      <c r="IN4" s="241"/>
      <c r="IO4" s="241"/>
      <c r="IP4" s="241"/>
      <c r="IQ4" s="241"/>
      <c r="IR4" s="241"/>
      <c r="IS4" s="241"/>
      <c r="IT4" s="241"/>
      <c r="IU4" s="241"/>
    </row>
    <row r="5" spans="1:255" ht="24.75" customHeight="1">
      <c r="A5" s="210" t="s">
        <v>18</v>
      </c>
      <c r="B5" s="210" t="s">
        <v>19</v>
      </c>
      <c r="C5" s="210" t="s">
        <v>20</v>
      </c>
      <c r="D5" s="211" t="s">
        <v>21</v>
      </c>
      <c r="E5" s="212" t="s">
        <v>22</v>
      </c>
      <c r="F5" s="213" t="s">
        <v>23</v>
      </c>
      <c r="G5" s="214" t="s">
        <v>24</v>
      </c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  <c r="II5" s="241"/>
      <c r="IJ5" s="241"/>
      <c r="IK5" s="241"/>
      <c r="IL5" s="241"/>
      <c r="IM5" s="241"/>
      <c r="IN5" s="241"/>
      <c r="IO5" s="241"/>
      <c r="IP5" s="241"/>
      <c r="IQ5" s="241"/>
      <c r="IR5" s="241"/>
      <c r="IS5" s="241"/>
      <c r="IT5" s="241"/>
      <c r="IU5" s="241"/>
    </row>
    <row r="6" spans="1:255" ht="41.25" customHeight="1">
      <c r="A6" s="210"/>
      <c r="B6" s="216"/>
      <c r="C6" s="210"/>
      <c r="D6" s="211"/>
      <c r="E6" s="217"/>
      <c r="F6" s="211"/>
      <c r="G6" s="218" t="s">
        <v>25</v>
      </c>
      <c r="H6" s="219" t="s">
        <v>26</v>
      </c>
      <c r="I6" s="239" t="s">
        <v>27</v>
      </c>
      <c r="J6" s="239" t="s">
        <v>28</v>
      </c>
      <c r="K6" s="239" t="s">
        <v>29</v>
      </c>
      <c r="L6" s="240" t="s">
        <v>30</v>
      </c>
      <c r="M6" s="239" t="s">
        <v>31</v>
      </c>
      <c r="N6" s="239" t="s">
        <v>32</v>
      </c>
      <c r="O6" s="239" t="s">
        <v>33</v>
      </c>
      <c r="P6" s="239" t="s">
        <v>34</v>
      </c>
      <c r="Q6" s="239" t="s">
        <v>35</v>
      </c>
      <c r="R6" s="242" t="s">
        <v>36</v>
      </c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  <c r="IO6" s="241"/>
      <c r="IP6" s="241"/>
      <c r="IQ6" s="241"/>
      <c r="IR6" s="241"/>
      <c r="IS6" s="241"/>
      <c r="IT6" s="241"/>
      <c r="IU6" s="241"/>
    </row>
    <row r="7" spans="1:255" s="201" customFormat="1" ht="24.75" customHeight="1">
      <c r="A7" s="220" t="s">
        <v>37</v>
      </c>
      <c r="B7" s="221">
        <f>D7+D11</f>
        <v>261.60999999999996</v>
      </c>
      <c r="C7" s="222" t="s">
        <v>38</v>
      </c>
      <c r="D7" s="221">
        <f>D8+D9+D10</f>
        <v>170.27999999999997</v>
      </c>
      <c r="E7" s="221"/>
      <c r="F7" s="221"/>
      <c r="G7" s="221">
        <f>SUM(G8:G10)</f>
        <v>170.27999999999997</v>
      </c>
      <c r="H7" s="221">
        <f aca="true" t="shared" si="0" ref="H7:R7">SUM(H8:H10)</f>
        <v>170.27999999999997</v>
      </c>
      <c r="I7" s="221">
        <f t="shared" si="0"/>
        <v>0</v>
      </c>
      <c r="J7" s="221">
        <f t="shared" si="0"/>
        <v>0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  <c r="O7" s="221">
        <f t="shared" si="0"/>
        <v>0</v>
      </c>
      <c r="P7" s="221">
        <f t="shared" si="0"/>
        <v>0</v>
      </c>
      <c r="Q7" s="221">
        <f t="shared" si="0"/>
        <v>0</v>
      </c>
      <c r="R7" s="221">
        <f t="shared" si="0"/>
        <v>0</v>
      </c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  <c r="IO7" s="243"/>
      <c r="IP7" s="243"/>
      <c r="IQ7" s="243"/>
      <c r="IR7" s="243"/>
      <c r="IS7" s="243"/>
      <c r="IT7" s="243"/>
      <c r="IU7" s="243"/>
    </row>
    <row r="8" spans="1:255" s="201" customFormat="1" ht="24.75" customHeight="1">
      <c r="A8" s="220" t="s">
        <v>39</v>
      </c>
      <c r="B8" s="221"/>
      <c r="C8" s="223" t="s">
        <v>40</v>
      </c>
      <c r="D8" s="221">
        <f>G8</f>
        <v>147.45</v>
      </c>
      <c r="E8" s="221"/>
      <c r="F8" s="221"/>
      <c r="G8" s="221">
        <f aca="true" t="shared" si="1" ref="G8:G12">SUM(H8:R8)</f>
        <v>147.45</v>
      </c>
      <c r="H8" s="221">
        <v>147.45</v>
      </c>
      <c r="I8" s="221"/>
      <c r="J8" s="221"/>
      <c r="K8" s="221"/>
      <c r="L8" s="221"/>
      <c r="M8" s="221"/>
      <c r="N8" s="221"/>
      <c r="O8" s="221"/>
      <c r="P8" s="221"/>
      <c r="Q8" s="221"/>
      <c r="R8" s="221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  <c r="IR8" s="243"/>
      <c r="IS8" s="243"/>
      <c r="IT8" s="243"/>
      <c r="IU8" s="243"/>
    </row>
    <row r="9" spans="1:255" s="201" customFormat="1" ht="24.75" customHeight="1">
      <c r="A9" s="220" t="s">
        <v>41</v>
      </c>
      <c r="B9" s="221"/>
      <c r="C9" s="224" t="s">
        <v>42</v>
      </c>
      <c r="D9" s="221">
        <f>G9</f>
        <v>22.83</v>
      </c>
      <c r="E9" s="221"/>
      <c r="F9" s="221"/>
      <c r="G9" s="221">
        <f t="shared" si="1"/>
        <v>22.83</v>
      </c>
      <c r="H9" s="221">
        <v>22.83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  <c r="IR9" s="243"/>
      <c r="IS9" s="243"/>
      <c r="IT9" s="243"/>
      <c r="IU9" s="243"/>
    </row>
    <row r="10" spans="1:255" s="201" customFormat="1" ht="24.75" customHeight="1">
      <c r="A10" s="220" t="s">
        <v>43</v>
      </c>
      <c r="B10" s="221"/>
      <c r="C10" s="224" t="s">
        <v>44</v>
      </c>
      <c r="D10" s="221">
        <f>G10</f>
        <v>0</v>
      </c>
      <c r="E10" s="221"/>
      <c r="F10" s="221"/>
      <c r="G10" s="221">
        <f t="shared" si="1"/>
        <v>0</v>
      </c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  <c r="IR10" s="243"/>
      <c r="IS10" s="243"/>
      <c r="IT10" s="243"/>
      <c r="IU10" s="243"/>
    </row>
    <row r="11" spans="1:255" s="201" customFormat="1" ht="24.75" customHeight="1">
      <c r="A11" s="220" t="s">
        <v>45</v>
      </c>
      <c r="B11" s="221"/>
      <c r="C11" s="224" t="s">
        <v>46</v>
      </c>
      <c r="D11" s="221">
        <f>D12+D13+D14</f>
        <v>91.33</v>
      </c>
      <c r="E11" s="221"/>
      <c r="F11" s="221"/>
      <c r="G11" s="221">
        <f>SUM(G12:G20)</f>
        <v>91.33</v>
      </c>
      <c r="H11" s="221">
        <f aca="true" t="shared" si="2" ref="H11:R11">SUM(H12:H20)</f>
        <v>91.33</v>
      </c>
      <c r="I11" s="221">
        <f t="shared" si="2"/>
        <v>0</v>
      </c>
      <c r="J11" s="221">
        <f t="shared" si="2"/>
        <v>0</v>
      </c>
      <c r="K11" s="221">
        <f t="shared" si="2"/>
        <v>0</v>
      </c>
      <c r="L11" s="221">
        <f t="shared" si="2"/>
        <v>0</v>
      </c>
      <c r="M11" s="221">
        <f t="shared" si="2"/>
        <v>0</v>
      </c>
      <c r="N11" s="221">
        <f t="shared" si="2"/>
        <v>0</v>
      </c>
      <c r="O11" s="221">
        <f t="shared" si="2"/>
        <v>0</v>
      </c>
      <c r="P11" s="221">
        <f t="shared" si="2"/>
        <v>0</v>
      </c>
      <c r="Q11" s="221">
        <f t="shared" si="2"/>
        <v>0</v>
      </c>
      <c r="R11" s="221">
        <f t="shared" si="2"/>
        <v>0</v>
      </c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  <c r="IR11" s="243"/>
      <c r="IS11" s="243"/>
      <c r="IT11" s="243"/>
      <c r="IU11" s="243"/>
    </row>
    <row r="12" spans="1:255" s="201" customFormat="1" ht="30" customHeight="1">
      <c r="A12" s="220" t="s">
        <v>47</v>
      </c>
      <c r="B12" s="221"/>
      <c r="C12" s="225" t="s">
        <v>48</v>
      </c>
      <c r="D12" s="221">
        <f aca="true" t="shared" si="3" ref="D12:D19">G12</f>
        <v>0</v>
      </c>
      <c r="E12" s="221"/>
      <c r="F12" s="226"/>
      <c r="G12" s="221">
        <f t="shared" si="1"/>
        <v>0</v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  <c r="IS12" s="243"/>
      <c r="IT12" s="243"/>
      <c r="IU12" s="243"/>
    </row>
    <row r="13" spans="1:255" s="201" customFormat="1" ht="24.75" customHeight="1">
      <c r="A13" s="220" t="s">
        <v>49</v>
      </c>
      <c r="B13" s="221"/>
      <c r="C13" s="227" t="s">
        <v>50</v>
      </c>
      <c r="D13" s="221">
        <f t="shared" si="3"/>
        <v>0</v>
      </c>
      <c r="E13" s="221"/>
      <c r="F13" s="221"/>
      <c r="G13" s="221">
        <f aca="true" t="shared" si="4" ref="G13:G20">SUM(H13:R13)</f>
        <v>0</v>
      </c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  <c r="IR13" s="243"/>
      <c r="IS13" s="243"/>
      <c r="IT13" s="243"/>
      <c r="IU13" s="243"/>
    </row>
    <row r="14" spans="1:255" s="201" customFormat="1" ht="28.5" customHeight="1">
      <c r="A14" s="220" t="s">
        <v>51</v>
      </c>
      <c r="B14" s="221"/>
      <c r="C14" s="227" t="s">
        <v>52</v>
      </c>
      <c r="D14" s="221">
        <f t="shared" si="3"/>
        <v>91.33</v>
      </c>
      <c r="E14" s="221"/>
      <c r="F14" s="221"/>
      <c r="G14" s="221">
        <f t="shared" si="4"/>
        <v>91.33</v>
      </c>
      <c r="H14" s="221">
        <v>91.33</v>
      </c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  <c r="IR14" s="243"/>
      <c r="IS14" s="243"/>
      <c r="IT14" s="243"/>
      <c r="IU14" s="243"/>
    </row>
    <row r="15" spans="1:255" s="201" customFormat="1" ht="24.75" customHeight="1">
      <c r="A15" s="228" t="s">
        <v>53</v>
      </c>
      <c r="B15" s="221"/>
      <c r="C15" s="227" t="s">
        <v>54</v>
      </c>
      <c r="D15" s="221">
        <f t="shared" si="3"/>
        <v>0</v>
      </c>
      <c r="E15" s="221"/>
      <c r="F15" s="221"/>
      <c r="G15" s="221">
        <f t="shared" si="4"/>
        <v>0</v>
      </c>
      <c r="H15" s="221">
        <v>0</v>
      </c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  <c r="IR15" s="243"/>
      <c r="IS15" s="243"/>
      <c r="IT15" s="243"/>
      <c r="IU15" s="243"/>
    </row>
    <row r="16" spans="1:255" s="201" customFormat="1" ht="24.75" customHeight="1">
      <c r="A16" s="229" t="s">
        <v>55</v>
      </c>
      <c r="B16" s="230"/>
      <c r="C16" s="231" t="s">
        <v>56</v>
      </c>
      <c r="D16" s="221">
        <f t="shared" si="3"/>
        <v>0</v>
      </c>
      <c r="E16" s="221"/>
      <c r="F16" s="221"/>
      <c r="G16" s="221">
        <f t="shared" si="4"/>
        <v>0</v>
      </c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</row>
    <row r="17" spans="1:255" s="201" customFormat="1" ht="24.75" customHeight="1">
      <c r="A17" s="232" t="s">
        <v>57</v>
      </c>
      <c r="B17" s="230"/>
      <c r="C17" s="231" t="s">
        <v>58</v>
      </c>
      <c r="D17" s="221">
        <f t="shared" si="3"/>
        <v>0</v>
      </c>
      <c r="E17" s="221"/>
      <c r="F17" s="221"/>
      <c r="G17" s="221">
        <f t="shared" si="4"/>
        <v>0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  <c r="IR17" s="243"/>
      <c r="IS17" s="243"/>
      <c r="IT17" s="243"/>
      <c r="IU17" s="243"/>
    </row>
    <row r="18" spans="1:255" s="201" customFormat="1" ht="24.75" customHeight="1">
      <c r="A18" s="229" t="s">
        <v>59</v>
      </c>
      <c r="B18" s="230"/>
      <c r="C18" s="231" t="s">
        <v>60</v>
      </c>
      <c r="D18" s="221">
        <f t="shared" si="3"/>
        <v>0</v>
      </c>
      <c r="E18" s="221"/>
      <c r="F18" s="221"/>
      <c r="G18" s="221">
        <f t="shared" si="4"/>
        <v>0</v>
      </c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  <c r="IR18" s="243"/>
      <c r="IS18" s="243"/>
      <c r="IT18" s="243"/>
      <c r="IU18" s="243"/>
    </row>
    <row r="19" spans="1:255" ht="24" customHeight="1">
      <c r="A19" s="232"/>
      <c r="B19" s="230"/>
      <c r="C19" s="233" t="s">
        <v>61</v>
      </c>
      <c r="D19" s="221">
        <f t="shared" si="3"/>
        <v>0</v>
      </c>
      <c r="E19" s="221"/>
      <c r="F19" s="221"/>
      <c r="G19" s="221">
        <f t="shared" si="4"/>
        <v>0</v>
      </c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  <c r="FL19" s="241"/>
      <c r="FM19" s="241"/>
      <c r="FN19" s="241"/>
      <c r="FO19" s="241"/>
      <c r="FP19" s="241"/>
      <c r="FQ19" s="241"/>
      <c r="FR19" s="241"/>
      <c r="FS19" s="241"/>
      <c r="FT19" s="241"/>
      <c r="FU19" s="241"/>
      <c r="FV19" s="241"/>
      <c r="FW19" s="241"/>
      <c r="FX19" s="241"/>
      <c r="FY19" s="241"/>
      <c r="FZ19" s="241"/>
      <c r="GA19" s="241"/>
      <c r="GB19" s="241"/>
      <c r="GC19" s="241"/>
      <c r="GD19" s="241"/>
      <c r="GE19" s="241"/>
      <c r="GF19" s="241"/>
      <c r="GG19" s="241"/>
      <c r="GH19" s="241"/>
      <c r="GI19" s="241"/>
      <c r="GJ19" s="241"/>
      <c r="GK19" s="241"/>
      <c r="GL19" s="241"/>
      <c r="GM19" s="241"/>
      <c r="GN19" s="241"/>
      <c r="GO19" s="241"/>
      <c r="GP19" s="241"/>
      <c r="GQ19" s="241"/>
      <c r="GR19" s="241"/>
      <c r="GS19" s="241"/>
      <c r="GT19" s="241"/>
      <c r="GU19" s="241"/>
      <c r="GV19" s="241"/>
      <c r="GW19" s="241"/>
      <c r="GX19" s="241"/>
      <c r="GY19" s="241"/>
      <c r="GZ19" s="241"/>
      <c r="HA19" s="241"/>
      <c r="HB19" s="241"/>
      <c r="HC19" s="241"/>
      <c r="HD19" s="241"/>
      <c r="HE19" s="241"/>
      <c r="HF19" s="241"/>
      <c r="HG19" s="241"/>
      <c r="HH19" s="241"/>
      <c r="HI19" s="241"/>
      <c r="HJ19" s="241"/>
      <c r="HK19" s="241"/>
      <c r="HL19" s="241"/>
      <c r="HM19" s="241"/>
      <c r="HN19" s="241"/>
      <c r="HO19" s="241"/>
      <c r="HP19" s="241"/>
      <c r="HQ19" s="241"/>
      <c r="HR19" s="241"/>
      <c r="HS19" s="241"/>
      <c r="HT19" s="241"/>
      <c r="HU19" s="241"/>
      <c r="HV19" s="241"/>
      <c r="HW19" s="241"/>
      <c r="HX19" s="241"/>
      <c r="HY19" s="241"/>
      <c r="HZ19" s="241"/>
      <c r="IA19" s="241"/>
      <c r="IB19" s="241"/>
      <c r="IC19" s="241"/>
      <c r="ID19" s="241"/>
      <c r="IE19" s="241"/>
      <c r="IF19" s="241"/>
      <c r="IG19" s="241"/>
      <c r="IH19" s="241"/>
      <c r="II19" s="241"/>
      <c r="IJ19" s="241"/>
      <c r="IK19" s="241"/>
      <c r="IL19" s="241"/>
      <c r="IM19" s="241"/>
      <c r="IN19" s="241"/>
      <c r="IO19" s="241"/>
      <c r="IP19" s="241"/>
      <c r="IQ19" s="241"/>
      <c r="IR19" s="241"/>
      <c r="IS19" s="241"/>
      <c r="IT19" s="241"/>
      <c r="IU19" s="241"/>
    </row>
    <row r="20" spans="1:255" ht="24" customHeight="1">
      <c r="A20" s="234" t="s">
        <v>62</v>
      </c>
      <c r="B20" s="230">
        <f>SUM(B7:B19)</f>
        <v>261.60999999999996</v>
      </c>
      <c r="C20" s="233" t="s">
        <v>63</v>
      </c>
      <c r="D20" s="221">
        <f>SUM(E20:R20)</f>
        <v>0</v>
      </c>
      <c r="E20" s="230"/>
      <c r="F20" s="230"/>
      <c r="G20" s="221">
        <f t="shared" si="4"/>
        <v>0</v>
      </c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GQ20" s="241"/>
      <c r="GR20" s="241"/>
      <c r="GS20" s="241"/>
      <c r="GT20" s="241"/>
      <c r="GU20" s="241"/>
      <c r="GV20" s="241"/>
      <c r="GW20" s="241"/>
      <c r="GX20" s="241"/>
      <c r="GY20" s="241"/>
      <c r="GZ20" s="241"/>
      <c r="HA20" s="241"/>
      <c r="HB20" s="241"/>
      <c r="HC20" s="241"/>
      <c r="HD20" s="241"/>
      <c r="HE20" s="241"/>
      <c r="HF20" s="241"/>
      <c r="HG20" s="241"/>
      <c r="HH20" s="241"/>
      <c r="HI20" s="241"/>
      <c r="HJ20" s="241"/>
      <c r="HK20" s="241"/>
      <c r="HL20" s="241"/>
      <c r="HM20" s="241"/>
      <c r="HN20" s="241"/>
      <c r="HO20" s="241"/>
      <c r="HP20" s="241"/>
      <c r="HQ20" s="241"/>
      <c r="HR20" s="241"/>
      <c r="HS20" s="241"/>
      <c r="HT20" s="241"/>
      <c r="HU20" s="241"/>
      <c r="HV20" s="241"/>
      <c r="HW20" s="241"/>
      <c r="HX20" s="241"/>
      <c r="HY20" s="241"/>
      <c r="HZ20" s="241"/>
      <c r="IA20" s="241"/>
      <c r="IB20" s="241"/>
      <c r="IC20" s="241"/>
      <c r="ID20" s="241"/>
      <c r="IE20" s="241"/>
      <c r="IF20" s="241"/>
      <c r="IG20" s="241"/>
      <c r="IH20" s="241"/>
      <c r="II20" s="241"/>
      <c r="IJ20" s="241"/>
      <c r="IK20" s="241"/>
      <c r="IL20" s="241"/>
      <c r="IM20" s="241"/>
      <c r="IN20" s="241"/>
      <c r="IO20" s="241"/>
      <c r="IP20" s="241"/>
      <c r="IQ20" s="241"/>
      <c r="IR20" s="241"/>
      <c r="IS20" s="241"/>
      <c r="IT20" s="241"/>
      <c r="IU20" s="241"/>
    </row>
    <row r="21" spans="1:255" s="201" customFormat="1" ht="27" customHeight="1">
      <c r="A21" s="235" t="s">
        <v>64</v>
      </c>
      <c r="B21" s="230"/>
      <c r="C21" s="233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  <c r="IR21" s="243"/>
      <c r="IS21" s="243"/>
      <c r="IT21" s="243"/>
      <c r="IU21" s="243"/>
    </row>
    <row r="22" spans="1:255" s="201" customFormat="1" ht="24" customHeight="1">
      <c r="A22" s="235" t="s">
        <v>65</v>
      </c>
      <c r="B22" s="230"/>
      <c r="C22" s="233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  <c r="IO22" s="243"/>
      <c r="IP22" s="243"/>
      <c r="IQ22" s="243"/>
      <c r="IR22" s="243"/>
      <c r="IS22" s="243"/>
      <c r="IT22" s="243"/>
      <c r="IU22" s="243"/>
    </row>
    <row r="23" spans="1:255" ht="20.25" customHeight="1">
      <c r="A23" s="235"/>
      <c r="B23" s="230"/>
      <c r="C23" s="233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41"/>
      <c r="GX23" s="241"/>
      <c r="GY23" s="241"/>
      <c r="GZ23" s="241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1"/>
      <c r="HQ23" s="241"/>
      <c r="HR23" s="241"/>
      <c r="HS23" s="241"/>
      <c r="HT23" s="241"/>
      <c r="HU23" s="241"/>
      <c r="HV23" s="241"/>
      <c r="HW23" s="241"/>
      <c r="HX23" s="241"/>
      <c r="HY23" s="241"/>
      <c r="HZ23" s="241"/>
      <c r="IA23" s="241"/>
      <c r="IB23" s="241"/>
      <c r="IC23" s="241"/>
      <c r="ID23" s="241"/>
      <c r="IE23" s="241"/>
      <c r="IF23" s="241"/>
      <c r="IG23" s="241"/>
      <c r="IH23" s="241"/>
      <c r="II23" s="241"/>
      <c r="IJ23" s="241"/>
      <c r="IK23" s="241"/>
      <c r="IL23" s="241"/>
      <c r="IM23" s="241"/>
      <c r="IN23" s="241"/>
      <c r="IO23" s="241"/>
      <c r="IP23" s="241"/>
      <c r="IQ23" s="241"/>
      <c r="IR23" s="241"/>
      <c r="IS23" s="241"/>
      <c r="IT23" s="241"/>
      <c r="IU23" s="241"/>
    </row>
    <row r="24" spans="1:255" s="201" customFormat="1" ht="21" customHeight="1">
      <c r="A24" s="236" t="s">
        <v>66</v>
      </c>
      <c r="B24" s="230">
        <f>SUM(B20:B22)</f>
        <v>261.60999999999996</v>
      </c>
      <c r="C24" s="237" t="s">
        <v>67</v>
      </c>
      <c r="D24" s="230">
        <f>D7+D11</f>
        <v>261.60999999999996</v>
      </c>
      <c r="E24" s="230">
        <f aca="true" t="shared" si="5" ref="E24:R24">E7+E11</f>
        <v>0</v>
      </c>
      <c r="F24" s="230">
        <f t="shared" si="5"/>
        <v>0</v>
      </c>
      <c r="G24" s="230">
        <f t="shared" si="5"/>
        <v>261.60999999999996</v>
      </c>
      <c r="H24" s="230">
        <f t="shared" si="5"/>
        <v>261.60999999999996</v>
      </c>
      <c r="I24" s="230">
        <f t="shared" si="5"/>
        <v>0</v>
      </c>
      <c r="J24" s="230">
        <f t="shared" si="5"/>
        <v>0</v>
      </c>
      <c r="K24" s="230">
        <f t="shared" si="5"/>
        <v>0</v>
      </c>
      <c r="L24" s="230">
        <f t="shared" si="5"/>
        <v>0</v>
      </c>
      <c r="M24" s="230">
        <f t="shared" si="5"/>
        <v>0</v>
      </c>
      <c r="N24" s="230">
        <f t="shared" si="5"/>
        <v>0</v>
      </c>
      <c r="O24" s="230">
        <f t="shared" si="5"/>
        <v>0</v>
      </c>
      <c r="P24" s="230">
        <f t="shared" si="5"/>
        <v>0</v>
      </c>
      <c r="Q24" s="230">
        <f t="shared" si="5"/>
        <v>0</v>
      </c>
      <c r="R24" s="230">
        <f t="shared" si="5"/>
        <v>0</v>
      </c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  <c r="IO24" s="243"/>
      <c r="IP24" s="243"/>
      <c r="IQ24" s="243"/>
      <c r="IR24" s="243"/>
      <c r="IS24" s="243"/>
      <c r="IT24" s="243"/>
      <c r="IU24" s="243"/>
    </row>
    <row r="25" spans="20:255" ht="19.5" customHeight="1"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  <c r="FL25" s="241"/>
      <c r="FM25" s="241"/>
      <c r="FN25" s="241"/>
      <c r="FO25" s="241"/>
      <c r="FP25" s="241"/>
      <c r="FQ25" s="241"/>
      <c r="FR25" s="241"/>
      <c r="FS25" s="241"/>
      <c r="FT25" s="241"/>
      <c r="FU25" s="241"/>
      <c r="FV25" s="241"/>
      <c r="FW25" s="241"/>
      <c r="FX25" s="241"/>
      <c r="FY25" s="241"/>
      <c r="FZ25" s="241"/>
      <c r="GA25" s="241"/>
      <c r="GB25" s="241"/>
      <c r="GC25" s="241"/>
      <c r="GD25" s="241"/>
      <c r="GE25" s="241"/>
      <c r="GF25" s="241"/>
      <c r="GG25" s="241"/>
      <c r="GH25" s="241"/>
      <c r="GI25" s="241"/>
      <c r="GJ25" s="241"/>
      <c r="GK25" s="241"/>
      <c r="GL25" s="241"/>
      <c r="GM25" s="241"/>
      <c r="GN25" s="241"/>
      <c r="GO25" s="241"/>
      <c r="GP25" s="241"/>
      <c r="GQ25" s="241"/>
      <c r="GR25" s="241"/>
      <c r="GS25" s="241"/>
      <c r="GT25" s="241"/>
      <c r="GU25" s="241"/>
      <c r="GV25" s="241"/>
      <c r="GW25" s="241"/>
      <c r="GX25" s="241"/>
      <c r="GY25" s="241"/>
      <c r="GZ25" s="241"/>
      <c r="HA25" s="241"/>
      <c r="HB25" s="241"/>
      <c r="HC25" s="241"/>
      <c r="HD25" s="241"/>
      <c r="HE25" s="241"/>
      <c r="HF25" s="241"/>
      <c r="HG25" s="241"/>
      <c r="HH25" s="241"/>
      <c r="HI25" s="241"/>
      <c r="HJ25" s="241"/>
      <c r="HK25" s="241"/>
      <c r="HL25" s="241"/>
      <c r="HM25" s="241"/>
      <c r="HN25" s="241"/>
      <c r="HO25" s="241"/>
      <c r="HP25" s="241"/>
      <c r="HQ25" s="241"/>
      <c r="HR25" s="241"/>
      <c r="HS25" s="241"/>
      <c r="HT25" s="241"/>
      <c r="HU25" s="241"/>
      <c r="HV25" s="241"/>
      <c r="HW25" s="241"/>
      <c r="HX25" s="241"/>
      <c r="HY25" s="241"/>
      <c r="HZ25" s="241"/>
      <c r="IA25" s="241"/>
      <c r="IB25" s="241"/>
      <c r="IC25" s="241"/>
      <c r="ID25" s="241"/>
      <c r="IE25" s="241"/>
      <c r="IF25" s="241"/>
      <c r="IG25" s="241"/>
      <c r="IH25" s="241"/>
      <c r="II25" s="241"/>
      <c r="IJ25" s="241"/>
      <c r="IK25" s="241"/>
      <c r="IL25" s="241"/>
      <c r="IM25" s="241"/>
      <c r="IN25" s="241"/>
      <c r="IO25" s="241"/>
      <c r="IP25" s="241"/>
      <c r="IQ25" s="241"/>
      <c r="IR25" s="241"/>
      <c r="IS25" s="241"/>
      <c r="IT25" s="241"/>
      <c r="IU25" s="24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SheetLayoutView="100" workbookViewId="0" topLeftCell="A1">
      <selection activeCell="D20" sqref="D20"/>
    </sheetView>
  </sheetViews>
  <sheetFormatPr defaultColWidth="9.16015625" defaultRowHeight="11.25"/>
  <cols>
    <col min="1" max="3" width="5.33203125" style="173" customWidth="1"/>
    <col min="4" max="4" width="77.83203125" style="173" customWidth="1"/>
    <col min="5" max="5" width="18.16015625" style="173" customWidth="1"/>
    <col min="6" max="6" width="18.83203125" style="173" customWidth="1"/>
    <col min="7" max="8" width="15.5" style="173" customWidth="1"/>
    <col min="9" max="9" width="15.33203125" style="173" customWidth="1"/>
    <col min="10" max="10" width="18.33203125" style="173" customWidth="1"/>
    <col min="11" max="11" width="15.16015625" style="173" customWidth="1"/>
    <col min="12" max="12" width="16" style="173" customWidth="1"/>
    <col min="13" max="13" width="17.16015625" style="173" customWidth="1"/>
    <col min="14" max="14" width="18.16015625" style="173" customWidth="1"/>
    <col min="15" max="254" width="9.16015625" style="171" customWidth="1"/>
  </cols>
  <sheetData>
    <row r="1" spans="1:14" s="171" customFormat="1" ht="15.75" customHeight="1">
      <c r="A1" s="174"/>
      <c r="B1" s="174"/>
      <c r="C1" s="175"/>
      <c r="D1" s="176"/>
      <c r="E1" s="176"/>
      <c r="F1" s="177"/>
      <c r="G1" s="177"/>
      <c r="H1" s="177"/>
      <c r="I1" s="177"/>
      <c r="J1" s="177"/>
      <c r="K1" s="177"/>
      <c r="L1" s="177"/>
      <c r="M1" s="177"/>
      <c r="N1" s="196"/>
    </row>
    <row r="2" spans="1:14" s="171" customFormat="1" ht="25.5" customHeight="1">
      <c r="A2" s="178" t="s">
        <v>68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s="171" customFormat="1" ht="17.25" customHeight="1">
      <c r="A3" s="179"/>
      <c r="B3" s="179"/>
      <c r="C3" s="179"/>
      <c r="D3" s="180"/>
      <c r="E3" s="180"/>
      <c r="F3" s="181"/>
      <c r="G3" s="181"/>
      <c r="H3" s="181"/>
      <c r="I3" s="181"/>
      <c r="J3" s="181"/>
      <c r="K3" s="181"/>
      <c r="L3" s="181"/>
      <c r="M3" s="181"/>
      <c r="N3" s="197" t="s">
        <v>69</v>
      </c>
    </row>
    <row r="4" spans="1:14" s="171" customFormat="1" ht="20.25" customHeight="1">
      <c r="A4" s="182" t="s">
        <v>70</v>
      </c>
      <c r="B4" s="182"/>
      <c r="C4" s="182"/>
      <c r="D4" s="183" t="s">
        <v>71</v>
      </c>
      <c r="E4" s="184" t="s">
        <v>21</v>
      </c>
      <c r="F4" s="185" t="s">
        <v>26</v>
      </c>
      <c r="G4" s="186" t="s">
        <v>72</v>
      </c>
      <c r="H4" s="187" t="s">
        <v>28</v>
      </c>
      <c r="I4" s="186" t="s">
        <v>73</v>
      </c>
      <c r="J4" s="186" t="s">
        <v>30</v>
      </c>
      <c r="K4" s="186" t="s">
        <v>74</v>
      </c>
      <c r="L4" s="186" t="s">
        <v>32</v>
      </c>
      <c r="M4" s="198" t="s">
        <v>33</v>
      </c>
      <c r="N4" s="186" t="s">
        <v>75</v>
      </c>
    </row>
    <row r="5" spans="1:14" s="171" customFormat="1" ht="39" customHeight="1">
      <c r="A5" s="188" t="s">
        <v>76</v>
      </c>
      <c r="B5" s="189" t="s">
        <v>77</v>
      </c>
      <c r="C5" s="189" t="s">
        <v>78</v>
      </c>
      <c r="D5" s="183"/>
      <c r="E5" s="184"/>
      <c r="F5" s="185"/>
      <c r="G5" s="186"/>
      <c r="H5" s="190"/>
      <c r="I5" s="186"/>
      <c r="J5" s="186"/>
      <c r="K5" s="186"/>
      <c r="L5" s="186"/>
      <c r="M5" s="199"/>
      <c r="N5" s="186"/>
    </row>
    <row r="6" spans="1:14" s="171" customFormat="1" ht="18" customHeight="1">
      <c r="A6" s="191" t="s">
        <v>79</v>
      </c>
      <c r="B6" s="192" t="s">
        <v>79</v>
      </c>
      <c r="C6" s="192" t="s">
        <v>79</v>
      </c>
      <c r="D6" s="193" t="s">
        <v>79</v>
      </c>
      <c r="E6" s="193">
        <v>1</v>
      </c>
      <c r="F6" s="193">
        <v>2</v>
      </c>
      <c r="G6" s="193">
        <v>3</v>
      </c>
      <c r="H6" s="193"/>
      <c r="I6" s="193">
        <v>4</v>
      </c>
      <c r="J6" s="193">
        <v>5</v>
      </c>
      <c r="K6" s="193">
        <v>6</v>
      </c>
      <c r="L6" s="193">
        <v>7</v>
      </c>
      <c r="M6" s="193">
        <v>8</v>
      </c>
      <c r="N6" s="193">
        <v>11</v>
      </c>
    </row>
    <row r="7" spans="1:15" s="172" customFormat="1" ht="15.75" customHeight="1">
      <c r="A7" s="185"/>
      <c r="B7" s="185"/>
      <c r="C7" s="185"/>
      <c r="D7" s="194" t="s">
        <v>21</v>
      </c>
      <c r="E7" s="195">
        <f>SUM(F7:N7)</f>
        <v>261.58399999999995</v>
      </c>
      <c r="F7" s="195">
        <f>SUM(F8:F14)</f>
        <v>261.58399999999995</v>
      </c>
      <c r="G7" s="195">
        <f aca="true" t="shared" si="0" ref="G7:N7">SUM(G8:G14)</f>
        <v>0</v>
      </c>
      <c r="H7" s="195">
        <f t="shared" si="0"/>
        <v>0</v>
      </c>
      <c r="I7" s="195">
        <f t="shared" si="0"/>
        <v>0</v>
      </c>
      <c r="J7" s="195">
        <f t="shared" si="0"/>
        <v>0</v>
      </c>
      <c r="K7" s="195">
        <f t="shared" si="0"/>
        <v>0</v>
      </c>
      <c r="L7" s="195">
        <f t="shared" si="0"/>
        <v>0</v>
      </c>
      <c r="M7" s="195">
        <f t="shared" si="0"/>
        <v>0</v>
      </c>
      <c r="N7" s="195">
        <f t="shared" si="0"/>
        <v>0</v>
      </c>
      <c r="O7" s="200"/>
    </row>
    <row r="8" spans="1:14" s="171" customFormat="1" ht="15.75" customHeight="1">
      <c r="A8" s="117" t="s">
        <v>80</v>
      </c>
      <c r="B8" s="117" t="s">
        <v>81</v>
      </c>
      <c r="C8" s="118" t="s">
        <v>82</v>
      </c>
      <c r="D8" s="119" t="s">
        <v>83</v>
      </c>
      <c r="E8" s="195">
        <f aca="true" t="shared" si="1" ref="E8:E14">SUM(F8:N8)</f>
        <v>134.82999999999998</v>
      </c>
      <c r="F8" s="195">
        <v>134.82999999999998</v>
      </c>
      <c r="G8" s="195"/>
      <c r="H8" s="195"/>
      <c r="I8" s="195"/>
      <c r="J8" s="195"/>
      <c r="K8" s="195"/>
      <c r="L8" s="195"/>
      <c r="M8" s="195"/>
      <c r="N8" s="195"/>
    </row>
    <row r="9" spans="1:14" s="171" customFormat="1" ht="15.75" customHeight="1">
      <c r="A9" s="117" t="s">
        <v>80</v>
      </c>
      <c r="B9" s="117" t="s">
        <v>81</v>
      </c>
      <c r="C9" s="118" t="s">
        <v>84</v>
      </c>
      <c r="D9" s="128" t="s">
        <v>85</v>
      </c>
      <c r="E9" s="195">
        <f t="shared" si="1"/>
        <v>45</v>
      </c>
      <c r="F9" s="195">
        <v>45</v>
      </c>
      <c r="G9" s="195"/>
      <c r="H9" s="195"/>
      <c r="I9" s="195"/>
      <c r="J9" s="195"/>
      <c r="K9" s="195"/>
      <c r="L9" s="195"/>
      <c r="M9" s="195"/>
      <c r="N9" s="195"/>
    </row>
    <row r="10" spans="1:14" s="171" customFormat="1" ht="15.75" customHeight="1">
      <c r="A10" s="117" t="s">
        <v>80</v>
      </c>
      <c r="B10" s="117" t="s">
        <v>81</v>
      </c>
      <c r="C10" s="118" t="s">
        <v>86</v>
      </c>
      <c r="D10" s="129" t="s">
        <v>87</v>
      </c>
      <c r="E10" s="195">
        <f t="shared" si="1"/>
        <v>46.33</v>
      </c>
      <c r="F10" s="195">
        <v>46.33</v>
      </c>
      <c r="G10" s="195"/>
      <c r="H10" s="195"/>
      <c r="I10" s="195"/>
      <c r="J10" s="195"/>
      <c r="K10" s="195"/>
      <c r="L10" s="195"/>
      <c r="M10" s="195"/>
      <c r="N10" s="195"/>
    </row>
    <row r="11" spans="1:14" s="171" customFormat="1" ht="15.75" customHeight="1">
      <c r="A11" s="121" t="s">
        <v>88</v>
      </c>
      <c r="B11" s="121" t="s">
        <v>89</v>
      </c>
      <c r="C11" s="121" t="s">
        <v>82</v>
      </c>
      <c r="D11" s="122" t="s">
        <v>90</v>
      </c>
      <c r="E11" s="195">
        <f t="shared" si="1"/>
        <v>6.642</v>
      </c>
      <c r="F11" s="195">
        <v>6.642</v>
      </c>
      <c r="G11" s="195"/>
      <c r="H11" s="195"/>
      <c r="I11" s="195"/>
      <c r="J11" s="195"/>
      <c r="K11" s="195"/>
      <c r="L11" s="195"/>
      <c r="M11" s="195"/>
      <c r="N11" s="195"/>
    </row>
    <row r="12" spans="1:14" s="171" customFormat="1" ht="15.75" customHeight="1">
      <c r="A12" s="121" t="s">
        <v>91</v>
      </c>
      <c r="B12" s="121" t="s">
        <v>92</v>
      </c>
      <c r="C12" s="121" t="s">
        <v>92</v>
      </c>
      <c r="D12" s="122" t="s">
        <v>93</v>
      </c>
      <c r="E12" s="195">
        <f t="shared" si="1"/>
        <v>17.712</v>
      </c>
      <c r="F12" s="195">
        <v>17.712</v>
      </c>
      <c r="G12" s="195"/>
      <c r="H12" s="195"/>
      <c r="I12" s="195"/>
      <c r="J12" s="195"/>
      <c r="K12" s="195"/>
      <c r="L12" s="195"/>
      <c r="M12" s="195"/>
      <c r="N12" s="195"/>
    </row>
    <row r="13" spans="1:14" s="171" customFormat="1" ht="15.75" customHeight="1">
      <c r="A13" s="121" t="s">
        <v>94</v>
      </c>
      <c r="B13" s="121" t="s">
        <v>84</v>
      </c>
      <c r="C13" s="121" t="s">
        <v>82</v>
      </c>
      <c r="D13" s="122" t="s">
        <v>95</v>
      </c>
      <c r="E13" s="195">
        <f t="shared" si="1"/>
        <v>11.07</v>
      </c>
      <c r="F13" s="195">
        <v>11.07</v>
      </c>
      <c r="G13" s="195"/>
      <c r="H13" s="195"/>
      <c r="I13" s="195"/>
      <c r="J13" s="195"/>
      <c r="K13" s="195"/>
      <c r="L13" s="195"/>
      <c r="M13" s="195"/>
      <c r="N13" s="195"/>
    </row>
    <row r="14" spans="1:14" s="171" customFormat="1" ht="15.75" customHeight="1">
      <c r="A14" s="121" t="s">
        <v>91</v>
      </c>
      <c r="B14" s="121" t="s">
        <v>92</v>
      </c>
      <c r="C14" s="121" t="s">
        <v>82</v>
      </c>
      <c r="D14" s="122" t="s">
        <v>96</v>
      </c>
      <c r="E14" s="195">
        <f t="shared" si="1"/>
        <v>0</v>
      </c>
      <c r="F14" s="195">
        <v>0</v>
      </c>
      <c r="G14" s="195"/>
      <c r="H14" s="195"/>
      <c r="I14" s="195"/>
      <c r="J14" s="195"/>
      <c r="K14" s="195"/>
      <c r="L14" s="195"/>
      <c r="M14" s="195"/>
      <c r="N14" s="195"/>
    </row>
    <row r="15" spans="9:13" s="171" customFormat="1" ht="20.25" customHeight="1">
      <c r="I15" s="172"/>
      <c r="J15" s="172"/>
      <c r="K15" s="173"/>
      <c r="L15" s="173"/>
      <c r="M15" s="173"/>
    </row>
    <row r="16" spans="11:13" s="171" customFormat="1" ht="20.25" customHeight="1">
      <c r="K16" s="173"/>
      <c r="L16" s="173"/>
      <c r="M16" s="173"/>
    </row>
    <row r="17" spans="11:13" s="171" customFormat="1" ht="10.5">
      <c r="K17" s="173"/>
      <c r="L17" s="173"/>
      <c r="M17" s="173"/>
    </row>
    <row r="18" spans="1:14" s="171" customFormat="1" ht="10.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</row>
    <row r="19" spans="1:14" s="171" customFormat="1" ht="10.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</row>
    <row r="20" spans="1:14" s="171" customFormat="1" ht="10.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s="171" customFormat="1" ht="10.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</row>
    <row r="22" spans="1:14" s="171" customFormat="1" ht="10.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SheetLayoutView="100" workbookViewId="0" topLeftCell="A1">
      <selection activeCell="E7" sqref="E7:E13"/>
    </sheetView>
  </sheetViews>
  <sheetFormatPr defaultColWidth="9.16015625" defaultRowHeight="11.25"/>
  <cols>
    <col min="1" max="1" width="9" style="98" customWidth="1"/>
    <col min="2" max="2" width="8" style="98" customWidth="1"/>
    <col min="3" max="3" width="8.5" style="98" customWidth="1"/>
    <col min="4" max="4" width="32.33203125" style="98" customWidth="1"/>
    <col min="5" max="5" width="20.16015625" style="98" customWidth="1"/>
    <col min="6" max="6" width="23.83203125" style="98" customWidth="1"/>
    <col min="7" max="9" width="19.16015625" style="98" customWidth="1"/>
    <col min="10" max="12" width="9.16015625" style="98" customWidth="1"/>
    <col min="13" max="13" width="10" style="98" bestFit="1" customWidth="1"/>
    <col min="14" max="249" width="9.16015625" style="98" customWidth="1"/>
    <col min="250" max="16384" width="9.16015625" style="137" customWidth="1"/>
  </cols>
  <sheetData>
    <row r="1" spans="1:5" s="98" customFormat="1" ht="18.75" customHeight="1">
      <c r="A1" s="100"/>
      <c r="B1" s="101"/>
      <c r="E1" s="102"/>
    </row>
    <row r="2" spans="1:9" s="98" customFormat="1" ht="25.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</row>
    <row r="3" spans="2:9" s="98" customFormat="1" ht="17.25" customHeight="1">
      <c r="B3" s="104"/>
      <c r="I3" s="134" t="s">
        <v>15</v>
      </c>
    </row>
    <row r="4" spans="1:9" s="98" customFormat="1" ht="22.5" customHeight="1">
      <c r="A4" s="105" t="s">
        <v>70</v>
      </c>
      <c r="B4" s="106"/>
      <c r="C4" s="107"/>
      <c r="D4" s="108" t="s">
        <v>98</v>
      </c>
      <c r="E4" s="109" t="s">
        <v>99</v>
      </c>
      <c r="F4" s="125" t="s">
        <v>100</v>
      </c>
      <c r="G4" s="126"/>
      <c r="H4" s="126"/>
      <c r="I4" s="109" t="s">
        <v>101</v>
      </c>
    </row>
    <row r="5" spans="1:9" s="98" customFormat="1" ht="31.5" customHeight="1">
      <c r="A5" s="111" t="s">
        <v>76</v>
      </c>
      <c r="B5" s="111" t="s">
        <v>77</v>
      </c>
      <c r="C5" s="112" t="s">
        <v>78</v>
      </c>
      <c r="D5" s="113"/>
      <c r="E5" s="109"/>
      <c r="F5" s="112" t="s">
        <v>102</v>
      </c>
      <c r="G5" s="124" t="s">
        <v>103</v>
      </c>
      <c r="H5" s="165" t="s">
        <v>104</v>
      </c>
      <c r="I5" s="109"/>
    </row>
    <row r="6" spans="1:9" s="98" customFormat="1" ht="31.5" customHeight="1">
      <c r="A6" s="166" t="s">
        <v>79</v>
      </c>
      <c r="B6" s="166" t="s">
        <v>79</v>
      </c>
      <c r="C6" s="167" t="s">
        <v>79</v>
      </c>
      <c r="D6" s="168"/>
      <c r="E6" s="167">
        <f>SUM(F6:I6)</f>
        <v>261.58399999999995</v>
      </c>
      <c r="F6" s="169">
        <f>SUM(F7:F13)</f>
        <v>147.42399999999998</v>
      </c>
      <c r="G6" s="169">
        <f>SUM(G7:G13)</f>
        <v>0</v>
      </c>
      <c r="H6" s="169">
        <f>SUM(H7:H13)</f>
        <v>22.83</v>
      </c>
      <c r="I6" s="169">
        <f>SUM(I7:I13)</f>
        <v>91.33</v>
      </c>
    </row>
    <row r="7" spans="1:9" s="99" customFormat="1" ht="28.5" customHeight="1">
      <c r="A7" s="117" t="s">
        <v>80</v>
      </c>
      <c r="B7" s="117" t="s">
        <v>81</v>
      </c>
      <c r="C7" s="118" t="s">
        <v>82</v>
      </c>
      <c r="D7" s="119" t="s">
        <v>83</v>
      </c>
      <c r="E7" s="167">
        <f aca="true" t="shared" si="0" ref="E7:E13">SUM(F7:I7)</f>
        <v>134.82999999999998</v>
      </c>
      <c r="F7" s="170">
        <v>112</v>
      </c>
      <c r="G7" s="170"/>
      <c r="H7" s="170">
        <f>'部门收支预算总表'!D9</f>
        <v>22.83</v>
      </c>
      <c r="I7" s="170"/>
    </row>
    <row r="8" spans="1:9" s="99" customFormat="1" ht="28.5" customHeight="1">
      <c r="A8" s="117" t="s">
        <v>80</v>
      </c>
      <c r="B8" s="117" t="s">
        <v>81</v>
      </c>
      <c r="C8" s="118" t="s">
        <v>84</v>
      </c>
      <c r="D8" s="128" t="s">
        <v>85</v>
      </c>
      <c r="E8" s="167">
        <f t="shared" si="0"/>
        <v>45</v>
      </c>
      <c r="F8" s="170"/>
      <c r="G8" s="170"/>
      <c r="H8" s="170"/>
      <c r="I8" s="170">
        <v>45</v>
      </c>
    </row>
    <row r="9" spans="1:9" s="99" customFormat="1" ht="28.5" customHeight="1">
      <c r="A9" s="117" t="s">
        <v>80</v>
      </c>
      <c r="B9" s="117" t="s">
        <v>81</v>
      </c>
      <c r="C9" s="118" t="s">
        <v>86</v>
      </c>
      <c r="D9" s="129" t="s">
        <v>87</v>
      </c>
      <c r="E9" s="167">
        <f t="shared" si="0"/>
        <v>46.33</v>
      </c>
      <c r="F9" s="167"/>
      <c r="G9" s="170"/>
      <c r="H9" s="170"/>
      <c r="I9" s="170">
        <v>46.33</v>
      </c>
    </row>
    <row r="10" spans="1:9" s="104" customFormat="1" ht="28.5" customHeight="1">
      <c r="A10" s="121" t="s">
        <v>88</v>
      </c>
      <c r="B10" s="121" t="s">
        <v>89</v>
      </c>
      <c r="C10" s="121" t="s">
        <v>82</v>
      </c>
      <c r="D10" s="122" t="s">
        <v>90</v>
      </c>
      <c r="E10" s="167">
        <f t="shared" si="0"/>
        <v>6.642</v>
      </c>
      <c r="F10" s="167">
        <v>6.642</v>
      </c>
      <c r="G10" s="170"/>
      <c r="H10" s="170"/>
      <c r="I10" s="170"/>
    </row>
    <row r="11" spans="1:9" s="104" customFormat="1" ht="28.5" customHeight="1">
      <c r="A11" s="121" t="s">
        <v>91</v>
      </c>
      <c r="B11" s="121" t="s">
        <v>92</v>
      </c>
      <c r="C11" s="121" t="s">
        <v>92</v>
      </c>
      <c r="D11" s="122" t="s">
        <v>93</v>
      </c>
      <c r="E11" s="167">
        <f t="shared" si="0"/>
        <v>17.712</v>
      </c>
      <c r="F11" s="167">
        <v>17.712</v>
      </c>
      <c r="G11" s="167"/>
      <c r="H11" s="167"/>
      <c r="I11" s="167"/>
    </row>
    <row r="12" spans="1:9" s="98" customFormat="1" ht="28.5" customHeight="1">
      <c r="A12" s="121" t="s">
        <v>94</v>
      </c>
      <c r="B12" s="121" t="s">
        <v>84</v>
      </c>
      <c r="C12" s="121" t="s">
        <v>82</v>
      </c>
      <c r="D12" s="122" t="s">
        <v>95</v>
      </c>
      <c r="E12" s="167">
        <f t="shared" si="0"/>
        <v>11.07</v>
      </c>
      <c r="F12" s="167">
        <v>11.07</v>
      </c>
      <c r="G12" s="167"/>
      <c r="H12" s="167"/>
      <c r="I12" s="167"/>
    </row>
    <row r="13" spans="1:9" s="98" customFormat="1" ht="28.5" customHeight="1">
      <c r="A13" s="121" t="s">
        <v>91</v>
      </c>
      <c r="B13" s="121" t="s">
        <v>92</v>
      </c>
      <c r="C13" s="121" t="s">
        <v>82</v>
      </c>
      <c r="D13" s="122" t="s">
        <v>96</v>
      </c>
      <c r="E13" s="167">
        <f t="shared" si="0"/>
        <v>0</v>
      </c>
      <c r="F13" s="167"/>
      <c r="G13" s="167">
        <v>0</v>
      </c>
      <c r="H13" s="167"/>
      <c r="I13" s="167"/>
    </row>
    <row r="14" s="98" customFormat="1" ht="10.5"/>
    <row r="15" s="98" customFormat="1" ht="10.5"/>
    <row r="16" s="98" customFormat="1" ht="10.5"/>
    <row r="17" s="98" customFormat="1" ht="10.5"/>
    <row r="18" s="98" customFormat="1" ht="10.5"/>
    <row r="19" s="98" customFormat="1" ht="10.5"/>
    <row r="20" s="98" customFormat="1" ht="10.5"/>
    <row r="21" s="98" customFormat="1" ht="10.5"/>
    <row r="22" s="98" customFormat="1" ht="10.5"/>
    <row r="23" s="98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G20" sqref="G20"/>
    </sheetView>
  </sheetViews>
  <sheetFormatPr defaultColWidth="9.16015625" defaultRowHeight="11.25"/>
  <cols>
    <col min="1" max="1" width="40.33203125" style="136" customWidth="1"/>
    <col min="2" max="4" width="36.66015625" style="136" customWidth="1"/>
    <col min="5" max="242" width="9.16015625" style="136" customWidth="1"/>
    <col min="243" max="16384" width="9.16015625" style="137" customWidth="1"/>
  </cols>
  <sheetData>
    <row r="1" spans="1:241" ht="24.75" customHeight="1">
      <c r="A1" s="138"/>
      <c r="B1" s="139"/>
      <c r="C1" s="139"/>
      <c r="D1" s="139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</row>
    <row r="2" spans="1:241" ht="24.75" customHeight="1">
      <c r="A2" s="141" t="s">
        <v>105</v>
      </c>
      <c r="B2" s="141"/>
      <c r="C2" s="141"/>
      <c r="D2" s="141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</row>
    <row r="3" spans="1:241" ht="24.75" customHeight="1">
      <c r="A3" s="142"/>
      <c r="D3" s="143" t="s">
        <v>15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</row>
    <row r="4" spans="1:241" ht="24.75" customHeight="1">
      <c r="A4" s="144" t="s">
        <v>18</v>
      </c>
      <c r="B4" s="144" t="s">
        <v>19</v>
      </c>
      <c r="C4" s="144" t="s">
        <v>20</v>
      </c>
      <c r="D4" s="145" t="s">
        <v>21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</row>
    <row r="5" spans="1:241" ht="41.25" customHeight="1">
      <c r="A5" s="144"/>
      <c r="B5" s="146"/>
      <c r="C5" s="144"/>
      <c r="D5" s="145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</row>
    <row r="6" spans="1:241" s="135" customFormat="1" ht="24.75" customHeight="1">
      <c r="A6" s="147" t="s">
        <v>37</v>
      </c>
      <c r="B6" s="148">
        <f>'部门收支预算总表'!B7</f>
        <v>261.60999999999996</v>
      </c>
      <c r="C6" s="149" t="s">
        <v>38</v>
      </c>
      <c r="D6" s="148">
        <f>SUM(D7:D9)</f>
        <v>170.27999999999997</v>
      </c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</row>
    <row r="7" spans="1:241" s="135" customFormat="1" ht="24.75" customHeight="1">
      <c r="A7" s="147" t="s">
        <v>39</v>
      </c>
      <c r="B7" s="148"/>
      <c r="C7" s="151" t="s">
        <v>40</v>
      </c>
      <c r="D7" s="148">
        <f>'部门收支预算总表'!D8</f>
        <v>147.45</v>
      </c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</row>
    <row r="8" spans="1:241" s="135" customFormat="1" ht="24.75" customHeight="1">
      <c r="A8" s="147" t="s">
        <v>41</v>
      </c>
      <c r="B8" s="148"/>
      <c r="C8" s="152" t="s">
        <v>42</v>
      </c>
      <c r="D8" s="148">
        <f>'部门收支预算总表'!D9</f>
        <v>22.83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</row>
    <row r="9" spans="1:241" s="135" customFormat="1" ht="24.75" customHeight="1">
      <c r="A9" s="147" t="s">
        <v>43</v>
      </c>
      <c r="B9" s="148"/>
      <c r="C9" s="152" t="s">
        <v>44</v>
      </c>
      <c r="D9" s="148">
        <f>'部门收支预算总表'!D10</f>
        <v>0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</row>
    <row r="10" spans="1:241" s="135" customFormat="1" ht="24.75" customHeight="1">
      <c r="A10" s="147" t="s">
        <v>45</v>
      </c>
      <c r="B10" s="148"/>
      <c r="C10" s="152" t="s">
        <v>46</v>
      </c>
      <c r="D10" s="148">
        <f>SUM(D11:D19)</f>
        <v>91.33</v>
      </c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</row>
    <row r="11" spans="1:241" s="135" customFormat="1" ht="30" customHeight="1">
      <c r="A11" s="147" t="s">
        <v>47</v>
      </c>
      <c r="B11" s="148"/>
      <c r="C11" s="153" t="s">
        <v>48</v>
      </c>
      <c r="D11" s="148">
        <f>'部门收支预算总表'!D12</f>
        <v>0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</row>
    <row r="12" spans="1:241" s="135" customFormat="1" ht="24.75" customHeight="1">
      <c r="A12" s="147" t="s">
        <v>49</v>
      </c>
      <c r="B12" s="148"/>
      <c r="C12" s="154" t="s">
        <v>50</v>
      </c>
      <c r="D12" s="148">
        <f>'部门收支预算总表'!D13</f>
        <v>0</v>
      </c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</row>
    <row r="13" spans="1:241" s="135" customFormat="1" ht="28.5" customHeight="1">
      <c r="A13" s="147" t="s">
        <v>51</v>
      </c>
      <c r="B13" s="148"/>
      <c r="C13" s="154" t="s">
        <v>52</v>
      </c>
      <c r="D13" s="148">
        <f>'部门收支预算总表'!D14</f>
        <v>91.33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</row>
    <row r="14" spans="1:241" s="135" customFormat="1" ht="24.75" customHeight="1">
      <c r="A14" s="155" t="s">
        <v>53</v>
      </c>
      <c r="B14" s="148"/>
      <c r="C14" s="154" t="s">
        <v>54</v>
      </c>
      <c r="D14" s="148">
        <f>'部门收支预算总表'!D15</f>
        <v>0</v>
      </c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</row>
    <row r="15" spans="1:241" s="135" customFormat="1" ht="24.75" customHeight="1">
      <c r="A15" s="156" t="s">
        <v>55</v>
      </c>
      <c r="B15" s="157"/>
      <c r="C15" s="158" t="s">
        <v>56</v>
      </c>
      <c r="D15" s="148">
        <f>'部门收支预算总表'!D16</f>
        <v>0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</row>
    <row r="16" spans="1:241" s="135" customFormat="1" ht="24.75" customHeight="1">
      <c r="A16" s="159" t="s">
        <v>57</v>
      </c>
      <c r="B16" s="157"/>
      <c r="C16" s="158" t="s">
        <v>58</v>
      </c>
      <c r="D16" s="148">
        <f>'部门收支预算总表'!D17</f>
        <v>0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</row>
    <row r="17" spans="1:241" s="135" customFormat="1" ht="24.75" customHeight="1">
      <c r="A17" s="156" t="s">
        <v>59</v>
      </c>
      <c r="B17" s="157"/>
      <c r="C17" s="158" t="s">
        <v>60</v>
      </c>
      <c r="D17" s="148">
        <f>'部门收支预算总表'!D18</f>
        <v>0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</row>
    <row r="18" spans="1:241" ht="24" customHeight="1">
      <c r="A18" s="159"/>
      <c r="B18" s="157"/>
      <c r="C18" s="160" t="s">
        <v>61</v>
      </c>
      <c r="D18" s="148">
        <f>'部门收支预算总表'!D19</f>
        <v>0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</row>
    <row r="19" spans="1:241" ht="24" customHeight="1">
      <c r="A19" s="161" t="s">
        <v>62</v>
      </c>
      <c r="B19" s="157">
        <f>SUM(B6:B18)</f>
        <v>261.60999999999996</v>
      </c>
      <c r="C19" s="160" t="s">
        <v>63</v>
      </c>
      <c r="D19" s="148">
        <f>'部门收支预算总表'!D20</f>
        <v>0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</row>
    <row r="20" spans="1:241" s="135" customFormat="1" ht="27" customHeight="1">
      <c r="A20" s="162" t="s">
        <v>64</v>
      </c>
      <c r="B20" s="157"/>
      <c r="C20" s="160"/>
      <c r="D20" s="157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</row>
    <row r="21" spans="1:241" s="135" customFormat="1" ht="24" customHeight="1">
      <c r="A21" s="162" t="s">
        <v>65</v>
      </c>
      <c r="B21" s="157"/>
      <c r="C21" s="160"/>
      <c r="D21" s="157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</row>
    <row r="22" spans="1:241" ht="20.25" customHeight="1">
      <c r="A22" s="162"/>
      <c r="B22" s="157"/>
      <c r="C22" s="160"/>
      <c r="D22" s="157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</row>
    <row r="23" spans="1:241" s="135" customFormat="1" ht="21" customHeight="1">
      <c r="A23" s="163" t="s">
        <v>66</v>
      </c>
      <c r="B23" s="157">
        <f>SUM(B19:B21)</f>
        <v>261.60999999999996</v>
      </c>
      <c r="C23" s="164" t="s">
        <v>67</v>
      </c>
      <c r="D23" s="157">
        <f>D6+D10</f>
        <v>261.60999999999996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</row>
    <row r="24" spans="6:241" ht="19.5" customHeight="1"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view="pageBreakPreview" zoomScale="85" zoomScaleSheetLayoutView="85" workbookViewId="0" topLeftCell="A4">
      <selection activeCell="F8" sqref="F8:J8"/>
    </sheetView>
  </sheetViews>
  <sheetFormatPr defaultColWidth="9.16015625" defaultRowHeight="11.25"/>
  <cols>
    <col min="1" max="1" width="9" style="98" customWidth="1"/>
    <col min="2" max="2" width="8" style="98" customWidth="1"/>
    <col min="3" max="3" width="8.5" style="98" customWidth="1"/>
    <col min="4" max="4" width="32.33203125" style="98" customWidth="1"/>
    <col min="5" max="5" width="20.16015625" style="98" customWidth="1"/>
    <col min="6" max="10" width="23.83203125" style="98" customWidth="1"/>
    <col min="11" max="17" width="19.16015625" style="98" customWidth="1"/>
    <col min="18" max="20" width="9.16015625" style="98" customWidth="1"/>
    <col min="21" max="21" width="10" style="98" bestFit="1" customWidth="1"/>
    <col min="22" max="16384" width="9.16015625" style="98" customWidth="1"/>
  </cols>
  <sheetData>
    <row r="1" spans="1:5" ht="18.75" customHeight="1">
      <c r="A1" s="100"/>
      <c r="B1" s="101"/>
      <c r="E1" s="102"/>
    </row>
    <row r="2" spans="1:17" ht="25.5" customHeight="1">
      <c r="A2" s="103" t="s">
        <v>106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2:17" ht="17.25" customHeight="1">
      <c r="B3" s="104"/>
      <c r="Q3" s="134" t="s">
        <v>15</v>
      </c>
    </row>
    <row r="4" spans="1:17" ht="22.5" customHeight="1">
      <c r="A4" s="105" t="s">
        <v>70</v>
      </c>
      <c r="B4" s="106"/>
      <c r="C4" s="107"/>
      <c r="D4" s="108" t="s">
        <v>98</v>
      </c>
      <c r="E4" s="109" t="s">
        <v>99</v>
      </c>
      <c r="F4" s="125" t="s">
        <v>100</v>
      </c>
      <c r="G4" s="126"/>
      <c r="H4" s="126"/>
      <c r="I4" s="126"/>
      <c r="J4" s="126"/>
      <c r="K4" s="126"/>
      <c r="L4" s="126"/>
      <c r="M4" s="126"/>
      <c r="N4" s="126"/>
      <c r="O4" s="130"/>
      <c r="P4" s="131"/>
      <c r="Q4" s="109" t="s">
        <v>101</v>
      </c>
    </row>
    <row r="5" spans="1:17" ht="31.5" customHeight="1">
      <c r="A5" s="111" t="s">
        <v>76</v>
      </c>
      <c r="B5" s="111" t="s">
        <v>77</v>
      </c>
      <c r="C5" s="112" t="s">
        <v>78</v>
      </c>
      <c r="D5" s="113"/>
      <c r="E5" s="109"/>
      <c r="F5" s="112" t="s">
        <v>102</v>
      </c>
      <c r="G5" s="112"/>
      <c r="H5" s="112"/>
      <c r="I5" s="112"/>
      <c r="J5" s="112"/>
      <c r="K5" s="112"/>
      <c r="L5" s="124" t="s">
        <v>103</v>
      </c>
      <c r="M5" s="132" t="s">
        <v>104</v>
      </c>
      <c r="N5" s="133"/>
      <c r="O5" s="133"/>
      <c r="P5" s="133"/>
      <c r="Q5" s="109"/>
    </row>
    <row r="6" spans="1:17" ht="27" customHeight="1">
      <c r="A6" s="112"/>
      <c r="B6" s="112"/>
      <c r="C6" s="112"/>
      <c r="D6" s="113"/>
      <c r="E6" s="109"/>
      <c r="F6" s="112" t="s">
        <v>107</v>
      </c>
      <c r="G6" s="112" t="s">
        <v>108</v>
      </c>
      <c r="H6" s="112" t="s">
        <v>109</v>
      </c>
      <c r="I6" s="112" t="s">
        <v>110</v>
      </c>
      <c r="J6" s="112" t="s">
        <v>111</v>
      </c>
      <c r="K6" s="112" t="s">
        <v>95</v>
      </c>
      <c r="L6" s="124" t="s">
        <v>112</v>
      </c>
      <c r="M6" s="108" t="s">
        <v>113</v>
      </c>
      <c r="N6" s="108" t="s">
        <v>114</v>
      </c>
      <c r="O6" s="108" t="s">
        <v>115</v>
      </c>
      <c r="P6" s="108" t="s">
        <v>116</v>
      </c>
      <c r="Q6" s="109"/>
    </row>
    <row r="7" spans="1:17" ht="31.5" customHeight="1">
      <c r="A7" s="114" t="s">
        <v>79</v>
      </c>
      <c r="B7" s="114" t="s">
        <v>79</v>
      </c>
      <c r="C7" s="115" t="s">
        <v>79</v>
      </c>
      <c r="D7" s="116"/>
      <c r="E7" s="115">
        <f>SUM(F7:Q7)</f>
        <v>261.6184</v>
      </c>
      <c r="F7" s="127">
        <f>SUM(F8:F14)</f>
        <v>88.56</v>
      </c>
      <c r="G7" s="127">
        <f aca="true" t="shared" si="0" ref="G7:Q7">SUM(G8:G14)</f>
        <v>22.14</v>
      </c>
      <c r="H7" s="127">
        <f t="shared" si="0"/>
        <v>17.712</v>
      </c>
      <c r="I7" s="127">
        <f t="shared" si="0"/>
        <v>6.642</v>
      </c>
      <c r="J7" s="127">
        <f t="shared" si="0"/>
        <v>1.3284</v>
      </c>
      <c r="K7" s="127">
        <f t="shared" si="0"/>
        <v>11.07</v>
      </c>
      <c r="L7" s="127">
        <f t="shared" si="0"/>
        <v>0</v>
      </c>
      <c r="M7" s="127">
        <f t="shared" si="0"/>
        <v>4.68</v>
      </c>
      <c r="N7" s="127">
        <f t="shared" si="0"/>
        <v>0.18</v>
      </c>
      <c r="O7" s="127">
        <f t="shared" si="0"/>
        <v>17.076</v>
      </c>
      <c r="P7" s="127">
        <f t="shared" si="0"/>
        <v>0.9</v>
      </c>
      <c r="Q7" s="127">
        <f t="shared" si="0"/>
        <v>91.33</v>
      </c>
    </row>
    <row r="8" spans="1:17" s="99" customFormat="1" ht="27.75" customHeight="1">
      <c r="A8" s="117" t="s">
        <v>80</v>
      </c>
      <c r="B8" s="117" t="s">
        <v>81</v>
      </c>
      <c r="C8" s="118" t="s">
        <v>82</v>
      </c>
      <c r="D8" s="119" t="s">
        <v>83</v>
      </c>
      <c r="E8" s="115">
        <f>SUM(F8:Q8)</f>
        <v>134.86440000000002</v>
      </c>
      <c r="F8" s="120">
        <v>88.56</v>
      </c>
      <c r="G8" s="120">
        <v>22.14</v>
      </c>
      <c r="H8" s="120"/>
      <c r="I8" s="120"/>
      <c r="J8" s="120">
        <v>1.3284</v>
      </c>
      <c r="K8" s="120"/>
      <c r="L8" s="120"/>
      <c r="M8" s="120">
        <v>4.68</v>
      </c>
      <c r="N8" s="120">
        <v>0.18</v>
      </c>
      <c r="O8" s="120">
        <v>17.076</v>
      </c>
      <c r="P8" s="120">
        <v>0.9</v>
      </c>
      <c r="Q8" s="120"/>
    </row>
    <row r="9" spans="1:17" s="99" customFormat="1" ht="27.75" customHeight="1">
      <c r="A9" s="117" t="s">
        <v>80</v>
      </c>
      <c r="B9" s="117" t="s">
        <v>81</v>
      </c>
      <c r="C9" s="118" t="s">
        <v>84</v>
      </c>
      <c r="D9" s="128" t="s">
        <v>85</v>
      </c>
      <c r="E9" s="115">
        <f aca="true" t="shared" si="1" ref="E9:E14">SUM(F9:Q9)</f>
        <v>45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>
        <v>45</v>
      </c>
    </row>
    <row r="10" spans="1:17" s="99" customFormat="1" ht="27.75" customHeight="1">
      <c r="A10" s="117" t="s">
        <v>80</v>
      </c>
      <c r="B10" s="117" t="s">
        <v>81</v>
      </c>
      <c r="C10" s="118" t="s">
        <v>86</v>
      </c>
      <c r="D10" s="129" t="s">
        <v>87</v>
      </c>
      <c r="E10" s="115">
        <f t="shared" si="1"/>
        <v>46.33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>
        <v>46.33</v>
      </c>
    </row>
    <row r="11" spans="1:17" s="99" customFormat="1" ht="27.75" customHeight="1">
      <c r="A11" s="121" t="s">
        <v>88</v>
      </c>
      <c r="B11" s="121" t="s">
        <v>89</v>
      </c>
      <c r="C11" s="121" t="s">
        <v>82</v>
      </c>
      <c r="D11" s="122" t="s">
        <v>90</v>
      </c>
      <c r="E11" s="115">
        <f t="shared" si="1"/>
        <v>6.642</v>
      </c>
      <c r="F11" s="120"/>
      <c r="G11" s="120"/>
      <c r="H11" s="120"/>
      <c r="I11" s="120">
        <v>6.642</v>
      </c>
      <c r="J11" s="120"/>
      <c r="K11" s="120"/>
      <c r="L11" s="120"/>
      <c r="M11" s="120"/>
      <c r="N11" s="120"/>
      <c r="O11" s="120"/>
      <c r="P11" s="120"/>
      <c r="Q11" s="120"/>
    </row>
    <row r="12" spans="1:17" s="99" customFormat="1" ht="27.75" customHeight="1">
      <c r="A12" s="121" t="s">
        <v>91</v>
      </c>
      <c r="B12" s="121" t="s">
        <v>92</v>
      </c>
      <c r="C12" s="121" t="s">
        <v>92</v>
      </c>
      <c r="D12" s="122" t="s">
        <v>93</v>
      </c>
      <c r="E12" s="115">
        <f t="shared" si="1"/>
        <v>17.712</v>
      </c>
      <c r="F12" s="120"/>
      <c r="G12" s="120"/>
      <c r="H12" s="120">
        <v>17.712</v>
      </c>
      <c r="I12" s="120"/>
      <c r="J12" s="120"/>
      <c r="K12" s="120"/>
      <c r="L12" s="120"/>
      <c r="M12" s="120"/>
      <c r="N12" s="120"/>
      <c r="O12" s="120"/>
      <c r="P12" s="120"/>
      <c r="Q12" s="120"/>
    </row>
    <row r="13" spans="1:17" s="99" customFormat="1" ht="27.75" customHeight="1">
      <c r="A13" s="121" t="s">
        <v>94</v>
      </c>
      <c r="B13" s="121" t="s">
        <v>84</v>
      </c>
      <c r="C13" s="121" t="s">
        <v>82</v>
      </c>
      <c r="D13" s="122" t="s">
        <v>95</v>
      </c>
      <c r="E13" s="115">
        <f t="shared" si="1"/>
        <v>11.07</v>
      </c>
      <c r="F13" s="120"/>
      <c r="G13" s="120"/>
      <c r="H13" s="120"/>
      <c r="I13" s="120"/>
      <c r="J13" s="120"/>
      <c r="K13" s="120">
        <v>11.07</v>
      </c>
      <c r="L13" s="120"/>
      <c r="M13" s="120"/>
      <c r="N13" s="120"/>
      <c r="O13" s="120"/>
      <c r="P13" s="120"/>
      <c r="Q13" s="120"/>
    </row>
    <row r="14" spans="1:17" s="99" customFormat="1" ht="27.75" customHeight="1">
      <c r="A14" s="121" t="s">
        <v>91</v>
      </c>
      <c r="B14" s="121" t="s">
        <v>92</v>
      </c>
      <c r="C14" s="121" t="s">
        <v>82</v>
      </c>
      <c r="D14" s="122" t="s">
        <v>96</v>
      </c>
      <c r="E14" s="115">
        <f t="shared" si="1"/>
        <v>0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SheetLayoutView="100" workbookViewId="0" topLeftCell="F1">
      <selection activeCell="P3" sqref="P3"/>
    </sheetView>
  </sheetViews>
  <sheetFormatPr defaultColWidth="9.16015625" defaultRowHeight="11.25"/>
  <cols>
    <col min="1" max="1" width="9" style="98" customWidth="1"/>
    <col min="2" max="2" width="8" style="98" customWidth="1"/>
    <col min="3" max="3" width="8.5" style="98" customWidth="1"/>
    <col min="4" max="4" width="32.33203125" style="98" customWidth="1"/>
    <col min="5" max="5" width="20.16015625" style="98" customWidth="1"/>
    <col min="6" max="10" width="23.83203125" style="98" customWidth="1"/>
    <col min="11" max="16" width="19.16015625" style="98" customWidth="1"/>
    <col min="17" max="19" width="9.16015625" style="98" customWidth="1"/>
    <col min="20" max="20" width="10" style="98" bestFit="1" customWidth="1"/>
    <col min="21" max="16384" width="9.16015625" style="98" customWidth="1"/>
  </cols>
  <sheetData>
    <row r="1" spans="1:5" s="98" customFormat="1" ht="18.75" customHeight="1">
      <c r="A1" s="100"/>
      <c r="B1" s="101"/>
      <c r="E1" s="102"/>
    </row>
    <row r="2" spans="1:16" s="98" customFormat="1" ht="25.5" customHeight="1">
      <c r="A2" s="103" t="s">
        <v>106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16" s="98" customFormat="1" ht="17.25" customHeight="1">
      <c r="B3" s="104"/>
      <c r="P3" s="123" t="s">
        <v>15</v>
      </c>
    </row>
    <row r="4" spans="1:16" s="98" customFormat="1" ht="22.5" customHeight="1">
      <c r="A4" s="105" t="s">
        <v>70</v>
      </c>
      <c r="B4" s="106"/>
      <c r="C4" s="107"/>
      <c r="D4" s="108" t="s">
        <v>98</v>
      </c>
      <c r="E4" s="109" t="s">
        <v>99</v>
      </c>
      <c r="F4" s="110" t="s">
        <v>100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98" customFormat="1" ht="31.5" customHeight="1">
      <c r="A5" s="111" t="s">
        <v>76</v>
      </c>
      <c r="B5" s="111" t="s">
        <v>77</v>
      </c>
      <c r="C5" s="112" t="s">
        <v>78</v>
      </c>
      <c r="D5" s="113"/>
      <c r="E5" s="109"/>
      <c r="F5" s="112" t="s">
        <v>102</v>
      </c>
      <c r="G5" s="112"/>
      <c r="H5" s="112"/>
      <c r="I5" s="112"/>
      <c r="J5" s="112"/>
      <c r="K5" s="112"/>
      <c r="L5" s="124" t="s">
        <v>103</v>
      </c>
      <c r="M5" s="112" t="s">
        <v>104</v>
      </c>
      <c r="N5" s="112"/>
      <c r="O5" s="112"/>
      <c r="P5" s="112"/>
    </row>
    <row r="6" spans="1:16" s="98" customFormat="1" ht="27" customHeight="1">
      <c r="A6" s="112"/>
      <c r="B6" s="112"/>
      <c r="C6" s="112"/>
      <c r="D6" s="113"/>
      <c r="E6" s="109"/>
      <c r="F6" s="112" t="s">
        <v>107</v>
      </c>
      <c r="G6" s="112" t="s">
        <v>108</v>
      </c>
      <c r="H6" s="112" t="s">
        <v>109</v>
      </c>
      <c r="I6" s="112" t="s">
        <v>110</v>
      </c>
      <c r="J6" s="112" t="s">
        <v>111</v>
      </c>
      <c r="K6" s="112" t="s">
        <v>95</v>
      </c>
      <c r="L6" s="124" t="s">
        <v>112</v>
      </c>
      <c r="M6" s="112" t="s">
        <v>113</v>
      </c>
      <c r="N6" s="112" t="s">
        <v>114</v>
      </c>
      <c r="O6" s="112" t="s">
        <v>115</v>
      </c>
      <c r="P6" s="112" t="s">
        <v>116</v>
      </c>
    </row>
    <row r="7" spans="1:16" s="98" customFormat="1" ht="31.5" customHeight="1">
      <c r="A7" s="114" t="s">
        <v>79</v>
      </c>
      <c r="B7" s="114" t="s">
        <v>79</v>
      </c>
      <c r="C7" s="115" t="s">
        <v>79</v>
      </c>
      <c r="D7" s="116"/>
      <c r="E7" s="115">
        <f aca="true" t="shared" si="0" ref="E7:E12">SUM(F7:P7)</f>
        <v>170.2884</v>
      </c>
      <c r="F7" s="115">
        <f aca="true" t="shared" si="1" ref="F7:Q7">SUM(F8:F12)</f>
        <v>88.56</v>
      </c>
      <c r="G7" s="115">
        <f t="shared" si="1"/>
        <v>22.14</v>
      </c>
      <c r="H7" s="115">
        <f t="shared" si="1"/>
        <v>17.712</v>
      </c>
      <c r="I7" s="115">
        <f t="shared" si="1"/>
        <v>6.642</v>
      </c>
      <c r="J7" s="115">
        <f t="shared" si="1"/>
        <v>1.3284</v>
      </c>
      <c r="K7" s="115">
        <f t="shared" si="1"/>
        <v>11.07</v>
      </c>
      <c r="L7" s="115">
        <f t="shared" si="1"/>
        <v>0</v>
      </c>
      <c r="M7" s="115">
        <f t="shared" si="1"/>
        <v>4.68</v>
      </c>
      <c r="N7" s="115">
        <f t="shared" si="1"/>
        <v>0.18</v>
      </c>
      <c r="O7" s="115">
        <f t="shared" si="1"/>
        <v>17.076</v>
      </c>
      <c r="P7" s="115">
        <f t="shared" si="1"/>
        <v>0.9</v>
      </c>
    </row>
    <row r="8" spans="1:16" s="99" customFormat="1" ht="27.75" customHeight="1">
      <c r="A8" s="117" t="s">
        <v>80</v>
      </c>
      <c r="B8" s="117" t="s">
        <v>81</v>
      </c>
      <c r="C8" s="118" t="s">
        <v>82</v>
      </c>
      <c r="D8" s="119" t="s">
        <v>83</v>
      </c>
      <c r="E8" s="115">
        <f t="shared" si="0"/>
        <v>134.86440000000002</v>
      </c>
      <c r="F8" s="120">
        <v>88.56</v>
      </c>
      <c r="G8" s="120">
        <v>22.14</v>
      </c>
      <c r="H8" s="120"/>
      <c r="I8" s="120"/>
      <c r="J8" s="120">
        <v>1.3284</v>
      </c>
      <c r="K8" s="120"/>
      <c r="L8" s="120"/>
      <c r="M8" s="120">
        <v>4.68</v>
      </c>
      <c r="N8" s="120">
        <v>0.18</v>
      </c>
      <c r="O8" s="120">
        <v>17.076</v>
      </c>
      <c r="P8" s="120">
        <v>0.9</v>
      </c>
    </row>
    <row r="9" spans="1:16" s="99" customFormat="1" ht="27.75" customHeight="1">
      <c r="A9" s="121" t="s">
        <v>88</v>
      </c>
      <c r="B9" s="121" t="s">
        <v>89</v>
      </c>
      <c r="C9" s="121" t="s">
        <v>82</v>
      </c>
      <c r="D9" s="122" t="s">
        <v>90</v>
      </c>
      <c r="E9" s="115">
        <f t="shared" si="0"/>
        <v>6.642</v>
      </c>
      <c r="F9" s="120"/>
      <c r="G9" s="120"/>
      <c r="H9" s="120"/>
      <c r="I9" s="120">
        <v>6.642</v>
      </c>
      <c r="J9" s="120"/>
      <c r="K9" s="120"/>
      <c r="L9" s="120"/>
      <c r="M9" s="120"/>
      <c r="N9" s="120"/>
      <c r="O9" s="120"/>
      <c r="P9" s="120"/>
    </row>
    <row r="10" spans="1:16" s="99" customFormat="1" ht="27.75" customHeight="1">
      <c r="A10" s="121" t="s">
        <v>91</v>
      </c>
      <c r="B10" s="121" t="s">
        <v>92</v>
      </c>
      <c r="C10" s="121" t="s">
        <v>92</v>
      </c>
      <c r="D10" s="122" t="s">
        <v>93</v>
      </c>
      <c r="E10" s="115">
        <f t="shared" si="0"/>
        <v>17.712</v>
      </c>
      <c r="F10" s="120"/>
      <c r="G10" s="120"/>
      <c r="H10" s="120">
        <v>17.712</v>
      </c>
      <c r="I10" s="120"/>
      <c r="J10" s="120"/>
      <c r="K10" s="120"/>
      <c r="L10" s="120"/>
      <c r="M10" s="120"/>
      <c r="N10" s="120"/>
      <c r="O10" s="120"/>
      <c r="P10" s="120"/>
    </row>
    <row r="11" spans="1:16" s="99" customFormat="1" ht="27.75" customHeight="1">
      <c r="A11" s="121" t="s">
        <v>94</v>
      </c>
      <c r="B11" s="121" t="s">
        <v>84</v>
      </c>
      <c r="C11" s="121" t="s">
        <v>82</v>
      </c>
      <c r="D11" s="122" t="s">
        <v>95</v>
      </c>
      <c r="E11" s="115">
        <f t="shared" si="0"/>
        <v>11.07</v>
      </c>
      <c r="F11" s="120"/>
      <c r="G11" s="120"/>
      <c r="H11" s="120"/>
      <c r="I11" s="120"/>
      <c r="J11" s="120"/>
      <c r="K11" s="120">
        <v>11.07</v>
      </c>
      <c r="L11" s="120"/>
      <c r="M11" s="120"/>
      <c r="N11" s="120"/>
      <c r="O11" s="120"/>
      <c r="P11" s="120"/>
    </row>
    <row r="12" spans="1:16" s="99" customFormat="1" ht="27.75" customHeight="1">
      <c r="A12" s="121" t="s">
        <v>91</v>
      </c>
      <c r="B12" s="121" t="s">
        <v>92</v>
      </c>
      <c r="C12" s="121" t="s">
        <v>82</v>
      </c>
      <c r="D12" s="122" t="s">
        <v>96</v>
      </c>
      <c r="E12" s="115">
        <f t="shared" si="0"/>
        <v>0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5" sqref="D5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85"/>
    </row>
    <row r="2" spans="1:4" ht="46.5" customHeight="1">
      <c r="A2" s="86" t="s">
        <v>117</v>
      </c>
      <c r="B2" s="86"/>
      <c r="C2" s="86"/>
      <c r="D2" s="86"/>
    </row>
    <row r="3" spans="1:4" s="85" customFormat="1" ht="24" customHeight="1">
      <c r="A3" s="87"/>
      <c r="B3" s="88"/>
      <c r="C3" s="89"/>
      <c r="D3" s="89" t="s">
        <v>15</v>
      </c>
    </row>
    <row r="4" spans="1:4" s="85" customFormat="1" ht="38.25" customHeight="1">
      <c r="A4" s="90" t="s">
        <v>118</v>
      </c>
      <c r="B4" s="90" t="s">
        <v>119</v>
      </c>
      <c r="C4" s="90" t="s">
        <v>120</v>
      </c>
      <c r="D4" s="90" t="s">
        <v>121</v>
      </c>
    </row>
    <row r="5" spans="1:4" s="85" customFormat="1" ht="25.5" customHeight="1">
      <c r="A5" s="91" t="s">
        <v>122</v>
      </c>
      <c r="B5" s="92">
        <v>0</v>
      </c>
      <c r="C5" s="92"/>
      <c r="D5" s="92"/>
    </row>
    <row r="6" spans="1:4" s="85" customFormat="1" ht="25.5" customHeight="1">
      <c r="A6" s="91" t="s">
        <v>123</v>
      </c>
      <c r="B6" s="93"/>
      <c r="C6" s="93"/>
      <c r="D6" s="94"/>
    </row>
    <row r="7" spans="1:4" s="85" customFormat="1" ht="25.5" customHeight="1">
      <c r="A7" s="91" t="s">
        <v>124</v>
      </c>
      <c r="B7" s="93">
        <v>0.9</v>
      </c>
      <c r="C7" s="93">
        <v>0.9</v>
      </c>
      <c r="D7" s="94">
        <f>(B7/C7-1)*100</f>
        <v>0</v>
      </c>
    </row>
    <row r="8" spans="1:4" s="85" customFormat="1" ht="25.5" customHeight="1">
      <c r="A8" s="91" t="s">
        <v>125</v>
      </c>
      <c r="B8" s="93">
        <v>0.9</v>
      </c>
      <c r="C8" s="93">
        <v>0.9</v>
      </c>
      <c r="D8" s="94">
        <f>(B8/C8-1)*100</f>
        <v>0</v>
      </c>
    </row>
    <row r="9" spans="1:4" s="85" customFormat="1" ht="25.5" customHeight="1">
      <c r="A9" s="91" t="s">
        <v>126</v>
      </c>
      <c r="B9" s="93"/>
      <c r="C9" s="93"/>
      <c r="D9" s="94"/>
    </row>
    <row r="10" spans="1:13" s="85" customFormat="1" ht="25.5" customHeight="1">
      <c r="A10" s="95" t="s">
        <v>25</v>
      </c>
      <c r="B10" s="93">
        <f>B5+B6+B8+B9</f>
        <v>0.9</v>
      </c>
      <c r="C10" s="93">
        <f>C5+C6+C8+C9</f>
        <v>0.9</v>
      </c>
      <c r="D10" s="94">
        <f>(B10/C10-1)*100</f>
        <v>0</v>
      </c>
      <c r="M10" s="85" t="s">
        <v>127</v>
      </c>
    </row>
    <row r="11" spans="1:4" ht="145.5" customHeight="1">
      <c r="A11" s="96" t="s">
        <v>128</v>
      </c>
      <c r="B11" s="97"/>
      <c r="C11" s="97"/>
      <c r="D11" s="97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69" customWidth="1"/>
    <col min="2" max="2" width="44" style="69" customWidth="1"/>
    <col min="3" max="254" width="12" style="69" customWidth="1"/>
    <col min="255" max="16384" width="12" style="71" customWidth="1"/>
  </cols>
  <sheetData>
    <row r="1" s="69" customFormat="1" ht="15"/>
    <row r="2" spans="1:2" s="69" customFormat="1" ht="18" customHeight="1">
      <c r="A2" s="72" t="s">
        <v>129</v>
      </c>
      <c r="B2" s="72"/>
    </row>
    <row r="3" s="69" customFormat="1" ht="14.25" customHeight="1">
      <c r="B3" s="69" t="s">
        <v>15</v>
      </c>
    </row>
    <row r="4" spans="1:2" s="69" customFormat="1" ht="31.5" customHeight="1">
      <c r="A4" s="73" t="s">
        <v>130</v>
      </c>
      <c r="B4" s="74"/>
    </row>
    <row r="5" spans="1:2" s="69" customFormat="1" ht="19.5" customHeight="1">
      <c r="A5" s="75" t="s">
        <v>131</v>
      </c>
      <c r="B5" s="75" t="s">
        <v>132</v>
      </c>
    </row>
    <row r="6" spans="1:2" s="69" customFormat="1" ht="19.5" customHeight="1">
      <c r="A6" s="76" t="s">
        <v>133</v>
      </c>
      <c r="B6" s="77"/>
    </row>
    <row r="7" spans="1:2" s="69" customFormat="1" ht="19.5" customHeight="1">
      <c r="A7" s="78" t="s">
        <v>134</v>
      </c>
      <c r="B7" s="79"/>
    </row>
    <row r="8" spans="1:2" s="69" customFormat="1" ht="19.5" customHeight="1">
      <c r="A8" s="78" t="s">
        <v>135</v>
      </c>
      <c r="B8" s="80"/>
    </row>
    <row r="9" spans="1:2" s="69" customFormat="1" ht="19.5" customHeight="1">
      <c r="A9" s="78" t="s">
        <v>136</v>
      </c>
      <c r="B9" s="80"/>
    </row>
    <row r="10" spans="1:2" s="69" customFormat="1" ht="19.5" customHeight="1">
      <c r="A10" s="78" t="s">
        <v>137</v>
      </c>
      <c r="B10" s="80"/>
    </row>
    <row r="11" spans="1:2" s="69" customFormat="1" ht="19.5" customHeight="1">
      <c r="A11" s="78" t="s">
        <v>138</v>
      </c>
      <c r="B11" s="80"/>
    </row>
    <row r="12" spans="1:2" s="69" customFormat="1" ht="19.5" customHeight="1">
      <c r="A12" s="76" t="s">
        <v>139</v>
      </c>
      <c r="B12" s="79"/>
    </row>
    <row r="13" spans="1:2" s="69" customFormat="1" ht="19.5" customHeight="1">
      <c r="A13" s="78" t="s">
        <v>140</v>
      </c>
      <c r="B13" s="79"/>
    </row>
    <row r="14" spans="1:2" s="69" customFormat="1" ht="19.5" customHeight="1">
      <c r="A14" s="78" t="s">
        <v>141</v>
      </c>
      <c r="B14" s="80"/>
    </row>
    <row r="15" spans="1:2" s="69" customFormat="1" ht="19.5" customHeight="1">
      <c r="A15" s="78" t="s">
        <v>142</v>
      </c>
      <c r="B15" s="80"/>
    </row>
    <row r="16" spans="1:2" s="69" customFormat="1" ht="19.5" customHeight="1">
      <c r="A16" s="78" t="s">
        <v>143</v>
      </c>
      <c r="B16" s="80"/>
    </row>
    <row r="17" spans="1:2" s="69" customFormat="1" ht="19.5" customHeight="1">
      <c r="A17" s="78" t="s">
        <v>144</v>
      </c>
      <c r="B17" s="79"/>
    </row>
    <row r="18" spans="1:2" s="69" customFormat="1" ht="19.5" customHeight="1">
      <c r="A18" s="78" t="s">
        <v>141</v>
      </c>
      <c r="B18" s="80"/>
    </row>
    <row r="19" spans="1:2" s="69" customFormat="1" ht="19.5" customHeight="1">
      <c r="A19" s="78" t="s">
        <v>142</v>
      </c>
      <c r="B19" s="80"/>
    </row>
    <row r="20" spans="1:2" s="69" customFormat="1" ht="19.5" customHeight="1">
      <c r="A20" s="81" t="s">
        <v>145</v>
      </c>
      <c r="B20" s="80"/>
    </row>
    <row r="21" spans="1:2" s="69" customFormat="1" ht="19.5" customHeight="1">
      <c r="A21" s="76" t="s">
        <v>146</v>
      </c>
      <c r="B21" s="79"/>
    </row>
    <row r="22" spans="1:2" s="69" customFormat="1" ht="19.5" customHeight="1">
      <c r="A22" s="76" t="s">
        <v>147</v>
      </c>
      <c r="B22" s="80"/>
    </row>
    <row r="23" spans="1:2" s="69" customFormat="1" ht="19.5" customHeight="1">
      <c r="A23" s="76" t="s">
        <v>148</v>
      </c>
      <c r="B23" s="79"/>
    </row>
    <row r="24" spans="1:2" s="69" customFormat="1" ht="19.5" customHeight="1">
      <c r="A24" s="76" t="s">
        <v>149</v>
      </c>
      <c r="B24" s="80"/>
    </row>
    <row r="25" spans="1:2" s="69" customFormat="1" ht="19.5" customHeight="1">
      <c r="A25" s="76" t="s">
        <v>150</v>
      </c>
      <c r="B25" s="80"/>
    </row>
    <row r="26" spans="1:2" s="69" customFormat="1" ht="19.5" customHeight="1">
      <c r="A26" s="76" t="s">
        <v>151</v>
      </c>
      <c r="B26" s="80"/>
    </row>
    <row r="27" spans="1:2" s="69" customFormat="1" ht="19.5" customHeight="1">
      <c r="A27" s="76" t="s">
        <v>152</v>
      </c>
      <c r="B27" s="80"/>
    </row>
    <row r="28" spans="1:2" s="69" customFormat="1" ht="19.5" customHeight="1">
      <c r="A28" s="76" t="s">
        <v>153</v>
      </c>
      <c r="B28" s="79"/>
    </row>
    <row r="29" spans="1:2" s="69" customFormat="1" ht="19.5" customHeight="1">
      <c r="A29" s="76" t="s">
        <v>154</v>
      </c>
      <c r="B29" s="79"/>
    </row>
    <row r="30" spans="1:2" s="69" customFormat="1" ht="19.5" customHeight="1">
      <c r="A30" s="81" t="s">
        <v>155</v>
      </c>
      <c r="B30" s="80"/>
    </row>
    <row r="31" spans="1:2" s="69" customFormat="1" ht="19.5" customHeight="1">
      <c r="A31" s="81" t="s">
        <v>156</v>
      </c>
      <c r="B31" s="80"/>
    </row>
    <row r="32" spans="1:2" s="69" customFormat="1" ht="19.5" customHeight="1">
      <c r="A32" s="81" t="s">
        <v>157</v>
      </c>
      <c r="B32" s="80"/>
    </row>
    <row r="33" spans="1:2" s="69" customFormat="1" ht="19.5" customHeight="1">
      <c r="A33" s="81" t="s">
        <v>158</v>
      </c>
      <c r="B33" s="80"/>
    </row>
    <row r="34" spans="1:2" s="69" customFormat="1" ht="19.5" customHeight="1">
      <c r="A34" s="81" t="s">
        <v>159</v>
      </c>
      <c r="B34" s="80"/>
    </row>
    <row r="35" spans="1:2" s="69" customFormat="1" ht="19.5" customHeight="1">
      <c r="A35" s="81" t="s">
        <v>160</v>
      </c>
      <c r="B35" s="80"/>
    </row>
    <row r="36" spans="1:2" s="69" customFormat="1" ht="19.5" customHeight="1">
      <c r="A36" s="81" t="s">
        <v>161</v>
      </c>
      <c r="B36" s="80"/>
    </row>
    <row r="37" spans="1:2" s="69" customFormat="1" ht="19.5" customHeight="1">
      <c r="A37" s="81" t="s">
        <v>162</v>
      </c>
      <c r="B37" s="80"/>
    </row>
    <row r="38" spans="1:2" s="69" customFormat="1" ht="19.5" customHeight="1">
      <c r="A38" s="81" t="s">
        <v>163</v>
      </c>
      <c r="B38" s="80"/>
    </row>
    <row r="39" spans="1:2" s="70" customFormat="1" ht="19.5" customHeight="1">
      <c r="A39" s="82" t="s">
        <v>164</v>
      </c>
      <c r="B39" s="80"/>
    </row>
    <row r="40" spans="1:2" s="69" customFormat="1" ht="19.5" customHeight="1">
      <c r="A40" s="82" t="s">
        <v>165</v>
      </c>
      <c r="B40" s="80"/>
    </row>
    <row r="41" spans="1:2" s="69" customFormat="1" ht="19.5" customHeight="1">
      <c r="A41" s="81" t="s">
        <v>166</v>
      </c>
      <c r="B41" s="80"/>
    </row>
    <row r="42" spans="1:2" s="69" customFormat="1" ht="19.5" customHeight="1">
      <c r="A42" s="76" t="s">
        <v>167</v>
      </c>
      <c r="B42" s="79"/>
    </row>
    <row r="43" spans="1:2" s="69" customFormat="1" ht="19.5" customHeight="1">
      <c r="A43" s="81" t="s">
        <v>168</v>
      </c>
      <c r="B43" s="80"/>
    </row>
    <row r="44" spans="1:2" s="69" customFormat="1" ht="19.5" customHeight="1">
      <c r="A44" s="81" t="s">
        <v>169</v>
      </c>
      <c r="B44" s="80"/>
    </row>
    <row r="45" spans="1:2" s="69" customFormat="1" ht="19.5" customHeight="1">
      <c r="A45" s="81" t="s">
        <v>170</v>
      </c>
      <c r="B45" s="80"/>
    </row>
    <row r="46" spans="1:2" s="69" customFormat="1" ht="19.5" customHeight="1">
      <c r="A46" s="81" t="s">
        <v>171</v>
      </c>
      <c r="B46" s="80"/>
    </row>
    <row r="47" spans="1:2" s="69" customFormat="1" ht="19.5" customHeight="1">
      <c r="A47" s="81" t="s">
        <v>172</v>
      </c>
      <c r="B47" s="80"/>
    </row>
    <row r="48" spans="1:2" s="69" customFormat="1" ht="19.5" customHeight="1">
      <c r="A48" s="76" t="s">
        <v>173</v>
      </c>
      <c r="B48" s="79"/>
    </row>
    <row r="49" spans="1:2" s="69" customFormat="1" ht="19.5" customHeight="1">
      <c r="A49" s="81" t="s">
        <v>155</v>
      </c>
      <c r="B49" s="80"/>
    </row>
    <row r="50" spans="1:2" s="69" customFormat="1" ht="19.5" customHeight="1">
      <c r="A50" s="81" t="s">
        <v>156</v>
      </c>
      <c r="B50" s="80"/>
    </row>
    <row r="51" spans="1:2" s="69" customFormat="1" ht="19.5" customHeight="1">
      <c r="A51" s="81" t="s">
        <v>174</v>
      </c>
      <c r="B51" s="80"/>
    </row>
    <row r="52" spans="1:2" s="69" customFormat="1" ht="19.5" customHeight="1">
      <c r="A52" s="76" t="s">
        <v>175</v>
      </c>
      <c r="B52" s="80"/>
    </row>
    <row r="53" spans="1:2" s="69" customFormat="1" ht="19.5" customHeight="1">
      <c r="A53" s="76" t="s">
        <v>176</v>
      </c>
      <c r="B53" s="79"/>
    </row>
    <row r="54" spans="1:2" s="69" customFormat="1" ht="19.5" customHeight="1">
      <c r="A54" s="81" t="s">
        <v>168</v>
      </c>
      <c r="B54" s="80"/>
    </row>
    <row r="55" spans="1:2" s="69" customFormat="1" ht="19.5" customHeight="1">
      <c r="A55" s="81" t="s">
        <v>169</v>
      </c>
      <c r="B55" s="80"/>
    </row>
    <row r="56" spans="1:2" s="69" customFormat="1" ht="19.5" customHeight="1">
      <c r="A56" s="81" t="s">
        <v>170</v>
      </c>
      <c r="B56" s="80"/>
    </row>
    <row r="57" spans="1:2" s="69" customFormat="1" ht="19.5" customHeight="1">
      <c r="A57" s="81" t="s">
        <v>171</v>
      </c>
      <c r="B57" s="80"/>
    </row>
    <row r="58" spans="1:2" s="69" customFormat="1" ht="19.5" customHeight="1">
      <c r="A58" s="81" t="s">
        <v>177</v>
      </c>
      <c r="B58" s="80"/>
    </row>
    <row r="59" spans="1:2" s="69" customFormat="1" ht="19.5" customHeight="1">
      <c r="A59" s="76" t="s">
        <v>178</v>
      </c>
      <c r="B59" s="80"/>
    </row>
    <row r="60" spans="1:2" s="69" customFormat="1" ht="19.5" customHeight="1">
      <c r="A60" s="76" t="s">
        <v>179</v>
      </c>
      <c r="B60" s="79"/>
    </row>
    <row r="61" spans="1:2" s="69" customFormat="1" ht="19.5" customHeight="1">
      <c r="A61" s="81" t="s">
        <v>180</v>
      </c>
      <c r="B61" s="79"/>
    </row>
    <row r="62" spans="1:2" s="69" customFormat="1" ht="19.5" customHeight="1">
      <c r="A62" s="80" t="s">
        <v>181</v>
      </c>
      <c r="B62" s="80"/>
    </row>
    <row r="63" spans="1:2" s="69" customFormat="1" ht="19.5" customHeight="1">
      <c r="A63" s="80" t="s">
        <v>182</v>
      </c>
      <c r="B63" s="80"/>
    </row>
    <row r="64" spans="1:2" s="69" customFormat="1" ht="19.5" customHeight="1">
      <c r="A64" s="80" t="s">
        <v>183</v>
      </c>
      <c r="B64" s="80"/>
    </row>
    <row r="65" spans="1:2" s="69" customFormat="1" ht="19.5" customHeight="1">
      <c r="A65" s="80" t="s">
        <v>184</v>
      </c>
      <c r="B65" s="80"/>
    </row>
    <row r="66" spans="1:2" s="69" customFormat="1" ht="19.5" customHeight="1">
      <c r="A66" s="80" t="s">
        <v>185</v>
      </c>
      <c r="B66" s="80"/>
    </row>
    <row r="67" spans="1:2" s="69" customFormat="1" ht="19.5" customHeight="1">
      <c r="A67" s="81" t="s">
        <v>186</v>
      </c>
      <c r="B67" s="79"/>
    </row>
    <row r="68" spans="1:2" s="69" customFormat="1" ht="19.5" customHeight="1">
      <c r="A68" s="81" t="s">
        <v>142</v>
      </c>
      <c r="B68" s="80"/>
    </row>
    <row r="69" spans="1:2" s="69" customFormat="1" ht="19.5" customHeight="1">
      <c r="A69" s="81" t="s">
        <v>187</v>
      </c>
      <c r="B69" s="80"/>
    </row>
    <row r="70" spans="1:2" s="69" customFormat="1" ht="19.5" customHeight="1">
      <c r="A70" s="81" t="s">
        <v>188</v>
      </c>
      <c r="B70" s="80"/>
    </row>
    <row r="71" spans="1:2" s="69" customFormat="1" ht="19.5" customHeight="1">
      <c r="A71" s="81" t="s">
        <v>189</v>
      </c>
      <c r="B71" s="80"/>
    </row>
    <row r="72" spans="1:2" s="69" customFormat="1" ht="19.5" customHeight="1">
      <c r="A72" s="81" t="s">
        <v>190</v>
      </c>
      <c r="B72" s="79"/>
    </row>
    <row r="73" spans="1:2" s="69" customFormat="1" ht="19.5" customHeight="1">
      <c r="A73" s="81" t="s">
        <v>142</v>
      </c>
      <c r="B73" s="80"/>
    </row>
    <row r="74" spans="1:2" s="69" customFormat="1" ht="19.5" customHeight="1">
      <c r="A74" s="81" t="s">
        <v>187</v>
      </c>
      <c r="B74" s="80"/>
    </row>
    <row r="75" spans="1:2" s="69" customFormat="1" ht="19.5" customHeight="1">
      <c r="A75" s="81" t="s">
        <v>191</v>
      </c>
      <c r="B75" s="80"/>
    </row>
    <row r="76" spans="1:2" s="69" customFormat="1" ht="19.5" customHeight="1">
      <c r="A76" s="81" t="s">
        <v>192</v>
      </c>
      <c r="B76" s="80"/>
    </row>
    <row r="77" spans="1:2" s="69" customFormat="1" ht="19.5" customHeight="1">
      <c r="A77" s="81" t="s">
        <v>193</v>
      </c>
      <c r="B77" s="79"/>
    </row>
    <row r="78" spans="1:2" s="69" customFormat="1" ht="19.5" customHeight="1">
      <c r="A78" s="81" t="s">
        <v>194</v>
      </c>
      <c r="B78" s="80"/>
    </row>
    <row r="79" spans="1:2" s="69" customFormat="1" ht="19.5" customHeight="1">
      <c r="A79" s="81" t="s">
        <v>195</v>
      </c>
      <c r="B79" s="80"/>
    </row>
    <row r="80" spans="1:2" s="69" customFormat="1" ht="19.5" customHeight="1">
      <c r="A80" s="81" t="s">
        <v>196</v>
      </c>
      <c r="B80" s="80"/>
    </row>
    <row r="81" spans="1:2" s="69" customFormat="1" ht="19.5" customHeight="1">
      <c r="A81" s="81" t="s">
        <v>197</v>
      </c>
      <c r="B81" s="80"/>
    </row>
    <row r="82" spans="1:2" s="69" customFormat="1" ht="19.5" customHeight="1">
      <c r="A82" s="78" t="s">
        <v>198</v>
      </c>
      <c r="B82" s="79"/>
    </row>
    <row r="83" spans="1:2" s="69" customFormat="1" ht="19.5" customHeight="1">
      <c r="A83" s="81" t="s">
        <v>199</v>
      </c>
      <c r="B83" s="79"/>
    </row>
    <row r="84" spans="1:2" s="69" customFormat="1" ht="19.5" customHeight="1">
      <c r="A84" s="81" t="s">
        <v>200</v>
      </c>
      <c r="B84" s="80"/>
    </row>
    <row r="85" spans="1:2" s="69" customFormat="1" ht="19.5" customHeight="1">
      <c r="A85" s="81" t="s">
        <v>201</v>
      </c>
      <c r="B85" s="80"/>
    </row>
    <row r="86" spans="1:2" s="69" customFormat="1" ht="19.5" customHeight="1">
      <c r="A86" s="81" t="s">
        <v>202</v>
      </c>
      <c r="B86" s="80"/>
    </row>
    <row r="87" spans="1:2" s="69" customFormat="1" ht="19.5" customHeight="1">
      <c r="A87" s="81" t="s">
        <v>203</v>
      </c>
      <c r="B87" s="80"/>
    </row>
    <row r="88" spans="1:2" s="69" customFormat="1" ht="19.5" customHeight="1">
      <c r="A88" s="81" t="s">
        <v>204</v>
      </c>
      <c r="B88" s="79"/>
    </row>
    <row r="89" spans="1:2" s="69" customFormat="1" ht="19.5" customHeight="1">
      <c r="A89" s="81" t="s">
        <v>202</v>
      </c>
      <c r="B89" s="80"/>
    </row>
    <row r="90" spans="1:2" s="69" customFormat="1" ht="19.5" customHeight="1">
      <c r="A90" s="81" t="s">
        <v>205</v>
      </c>
      <c r="B90" s="80"/>
    </row>
    <row r="91" spans="1:2" s="69" customFormat="1" ht="19.5" customHeight="1">
      <c r="A91" s="81" t="s">
        <v>206</v>
      </c>
      <c r="B91" s="80"/>
    </row>
    <row r="92" spans="1:2" s="69" customFormat="1" ht="19.5" customHeight="1">
      <c r="A92" s="81" t="s">
        <v>207</v>
      </c>
      <c r="B92" s="80"/>
    </row>
    <row r="93" spans="1:2" s="69" customFormat="1" ht="19.5" customHeight="1">
      <c r="A93" s="81" t="s">
        <v>208</v>
      </c>
      <c r="B93" s="79"/>
    </row>
    <row r="94" spans="1:2" s="69" customFormat="1" ht="19.5" customHeight="1">
      <c r="A94" s="81" t="s">
        <v>209</v>
      </c>
      <c r="B94" s="80"/>
    </row>
    <row r="95" spans="1:2" s="69" customFormat="1" ht="19.5" customHeight="1">
      <c r="A95" s="81" t="s">
        <v>210</v>
      </c>
      <c r="B95" s="80"/>
    </row>
    <row r="96" spans="1:2" s="69" customFormat="1" ht="19.5" customHeight="1">
      <c r="A96" s="81" t="s">
        <v>211</v>
      </c>
      <c r="B96" s="80"/>
    </row>
    <row r="97" spans="1:2" s="69" customFormat="1" ht="19.5" customHeight="1">
      <c r="A97" s="81" t="s">
        <v>212</v>
      </c>
      <c r="B97" s="80"/>
    </row>
    <row r="98" spans="1:2" s="69" customFormat="1" ht="19.5" customHeight="1">
      <c r="A98" s="81" t="s">
        <v>213</v>
      </c>
      <c r="B98" s="79"/>
    </row>
    <row r="99" spans="1:2" s="69" customFormat="1" ht="19.5" customHeight="1">
      <c r="A99" s="81" t="s">
        <v>214</v>
      </c>
      <c r="B99" s="80"/>
    </row>
    <row r="100" spans="1:2" s="69" customFormat="1" ht="19.5" customHeight="1">
      <c r="A100" s="81" t="s">
        <v>215</v>
      </c>
      <c r="B100" s="80"/>
    </row>
    <row r="101" spans="1:2" s="69" customFormat="1" ht="19.5" customHeight="1">
      <c r="A101" s="81" t="s">
        <v>216</v>
      </c>
      <c r="B101" s="80"/>
    </row>
    <row r="102" spans="1:2" s="69" customFormat="1" ht="19.5" customHeight="1">
      <c r="A102" s="81" t="s">
        <v>217</v>
      </c>
      <c r="B102" s="80"/>
    </row>
    <row r="103" spans="1:2" s="69" customFormat="1" ht="19.5" customHeight="1">
      <c r="A103" s="81" t="s">
        <v>218</v>
      </c>
      <c r="B103" s="80"/>
    </row>
    <row r="104" spans="1:2" s="69" customFormat="1" ht="19.5" customHeight="1">
      <c r="A104" s="81" t="s">
        <v>219</v>
      </c>
      <c r="B104" s="80"/>
    </row>
    <row r="105" spans="1:2" s="69" customFormat="1" ht="19.5" customHeight="1">
      <c r="A105" s="81" t="s">
        <v>220</v>
      </c>
      <c r="B105" s="80"/>
    </row>
    <row r="106" spans="1:2" s="69" customFormat="1" ht="19.5" customHeight="1">
      <c r="A106" s="81" t="s">
        <v>221</v>
      </c>
      <c r="B106" s="80"/>
    </row>
    <row r="107" spans="1:2" s="69" customFormat="1" ht="19.5" customHeight="1">
      <c r="A107" s="81" t="s">
        <v>222</v>
      </c>
      <c r="B107" s="79"/>
    </row>
    <row r="108" spans="1:2" s="69" customFormat="1" ht="19.5" customHeight="1">
      <c r="A108" s="81" t="s">
        <v>223</v>
      </c>
      <c r="B108" s="80"/>
    </row>
    <row r="109" spans="1:2" s="69" customFormat="1" ht="19.5" customHeight="1">
      <c r="A109" s="81" t="s">
        <v>224</v>
      </c>
      <c r="B109" s="80"/>
    </row>
    <row r="110" spans="1:2" s="69" customFormat="1" ht="19.5" customHeight="1">
      <c r="A110" s="81" t="s">
        <v>225</v>
      </c>
      <c r="B110" s="80"/>
    </row>
    <row r="111" spans="1:2" s="69" customFormat="1" ht="19.5" customHeight="1">
      <c r="A111" s="81" t="s">
        <v>226</v>
      </c>
      <c r="B111" s="80"/>
    </row>
    <row r="112" spans="1:2" s="69" customFormat="1" ht="19.5" customHeight="1">
      <c r="A112" s="81" t="s">
        <v>227</v>
      </c>
      <c r="B112" s="80"/>
    </row>
    <row r="113" spans="1:2" s="69" customFormat="1" ht="19.5" customHeight="1">
      <c r="A113" s="81" t="s">
        <v>228</v>
      </c>
      <c r="B113" s="80"/>
    </row>
    <row r="114" spans="1:2" s="69" customFormat="1" ht="19.5" customHeight="1">
      <c r="A114" s="81" t="s">
        <v>229</v>
      </c>
      <c r="B114" s="79"/>
    </row>
    <row r="115" spans="1:2" s="69" customFormat="1" ht="19.5" customHeight="1">
      <c r="A115" s="81" t="s">
        <v>230</v>
      </c>
      <c r="B115" s="80"/>
    </row>
    <row r="116" spans="1:2" s="69" customFormat="1" ht="19.5" customHeight="1">
      <c r="A116" s="81" t="s">
        <v>231</v>
      </c>
      <c r="B116" s="80"/>
    </row>
    <row r="117" spans="1:2" s="69" customFormat="1" ht="19.5" customHeight="1">
      <c r="A117" s="81" t="s">
        <v>232</v>
      </c>
      <c r="B117" s="80"/>
    </row>
    <row r="118" spans="1:2" s="69" customFormat="1" ht="19.5" customHeight="1">
      <c r="A118" s="81" t="s">
        <v>233</v>
      </c>
      <c r="B118" s="80"/>
    </row>
    <row r="119" spans="1:2" s="69" customFormat="1" ht="19.5" customHeight="1">
      <c r="A119" s="81" t="s">
        <v>234</v>
      </c>
      <c r="B119" s="80"/>
    </row>
    <row r="120" spans="1:2" s="69" customFormat="1" ht="19.5" customHeight="1">
      <c r="A120" s="81" t="s">
        <v>235</v>
      </c>
      <c r="B120" s="80"/>
    </row>
    <row r="121" spans="1:2" s="69" customFormat="1" ht="19.5" customHeight="1">
      <c r="A121" s="81" t="s">
        <v>236</v>
      </c>
      <c r="B121" s="80"/>
    </row>
    <row r="122" spans="1:2" s="69" customFormat="1" ht="19.5" customHeight="1">
      <c r="A122" s="81" t="s">
        <v>237</v>
      </c>
      <c r="B122" s="80"/>
    </row>
    <row r="123" spans="1:2" s="69" customFormat="1" ht="19.5" customHeight="1">
      <c r="A123" s="78" t="s">
        <v>238</v>
      </c>
      <c r="B123" s="79"/>
    </row>
    <row r="124" spans="1:2" s="69" customFormat="1" ht="19.5" customHeight="1">
      <c r="A124" s="81" t="s">
        <v>239</v>
      </c>
      <c r="B124" s="79"/>
    </row>
    <row r="125" spans="1:2" s="69" customFormat="1" ht="19.5" customHeight="1">
      <c r="A125" s="81" t="s">
        <v>240</v>
      </c>
      <c r="B125" s="80"/>
    </row>
    <row r="126" spans="1:2" s="69" customFormat="1" ht="19.5" customHeight="1">
      <c r="A126" s="81" t="s">
        <v>241</v>
      </c>
      <c r="B126" s="80"/>
    </row>
    <row r="127" spans="1:2" s="69" customFormat="1" ht="19.5" customHeight="1">
      <c r="A127" s="81" t="s">
        <v>242</v>
      </c>
      <c r="B127" s="80"/>
    </row>
    <row r="128" spans="1:2" s="69" customFormat="1" ht="19.5" customHeight="1">
      <c r="A128" s="81" t="s">
        <v>243</v>
      </c>
      <c r="B128" s="80"/>
    </row>
    <row r="129" spans="1:2" s="69" customFormat="1" ht="19.5" customHeight="1">
      <c r="A129" s="81" t="s">
        <v>244</v>
      </c>
      <c r="B129" s="80"/>
    </row>
    <row r="130" spans="1:2" s="69" customFormat="1" ht="19.5" customHeight="1">
      <c r="A130" s="81" t="s">
        <v>245</v>
      </c>
      <c r="B130" s="80"/>
    </row>
    <row r="131" spans="1:2" s="69" customFormat="1" ht="19.5" customHeight="1">
      <c r="A131" s="81" t="s">
        <v>246</v>
      </c>
      <c r="B131" s="79"/>
    </row>
    <row r="132" spans="1:2" s="69" customFormat="1" ht="19.5" customHeight="1">
      <c r="A132" s="81" t="s">
        <v>247</v>
      </c>
      <c r="B132" s="80"/>
    </row>
    <row r="133" spans="1:2" s="69" customFormat="1" ht="19.5" customHeight="1">
      <c r="A133" s="81" t="s">
        <v>248</v>
      </c>
      <c r="B133" s="80"/>
    </row>
    <row r="134" spans="1:2" s="69" customFormat="1" ht="19.5" customHeight="1">
      <c r="A134" s="81" t="s">
        <v>249</v>
      </c>
      <c r="B134" s="80"/>
    </row>
    <row r="135" spans="1:2" s="69" customFormat="1" ht="19.5" customHeight="1">
      <c r="A135" s="81" t="s">
        <v>250</v>
      </c>
      <c r="B135" s="80"/>
    </row>
    <row r="136" spans="1:2" s="69" customFormat="1" ht="19.5" customHeight="1">
      <c r="A136" s="81" t="s">
        <v>251</v>
      </c>
      <c r="B136" s="80"/>
    </row>
    <row r="137" spans="1:2" s="69" customFormat="1" ht="19.5" customHeight="1">
      <c r="A137" s="81" t="s">
        <v>252</v>
      </c>
      <c r="B137" s="79"/>
    </row>
    <row r="138" spans="1:2" s="69" customFormat="1" ht="19.5" customHeight="1">
      <c r="A138" s="81" t="s">
        <v>253</v>
      </c>
      <c r="B138" s="80"/>
    </row>
    <row r="139" spans="1:2" s="69" customFormat="1" ht="19.5" customHeight="1">
      <c r="A139" s="81" t="s">
        <v>254</v>
      </c>
      <c r="B139" s="80"/>
    </row>
    <row r="140" spans="1:2" s="69" customFormat="1" ht="19.5" customHeight="1">
      <c r="A140" s="78" t="s">
        <v>255</v>
      </c>
      <c r="B140" s="79"/>
    </row>
    <row r="141" spans="1:2" s="69" customFormat="1" ht="19.5" customHeight="1">
      <c r="A141" s="81" t="s">
        <v>256</v>
      </c>
      <c r="B141" s="79"/>
    </row>
    <row r="142" spans="1:2" s="69" customFormat="1" ht="19.5" customHeight="1">
      <c r="A142" s="81" t="s">
        <v>257</v>
      </c>
      <c r="B142" s="80"/>
    </row>
    <row r="143" spans="1:2" s="69" customFormat="1" ht="19.5" customHeight="1">
      <c r="A143" s="81" t="s">
        <v>258</v>
      </c>
      <c r="B143" s="80"/>
    </row>
    <row r="144" spans="1:2" s="69" customFormat="1" ht="19.5" customHeight="1">
      <c r="A144" s="81" t="s">
        <v>259</v>
      </c>
      <c r="B144" s="80"/>
    </row>
    <row r="145" spans="1:2" s="69" customFormat="1" ht="19.5" customHeight="1">
      <c r="A145" s="81" t="s">
        <v>260</v>
      </c>
      <c r="B145" s="80"/>
    </row>
    <row r="146" spans="1:2" s="69" customFormat="1" ht="19.5" customHeight="1">
      <c r="A146" s="81" t="s">
        <v>261</v>
      </c>
      <c r="B146" s="80"/>
    </row>
    <row r="147" spans="1:2" s="69" customFormat="1" ht="19.5" customHeight="1">
      <c r="A147" s="78" t="s">
        <v>262</v>
      </c>
      <c r="B147" s="79"/>
    </row>
    <row r="148" spans="1:2" s="69" customFormat="1" ht="19.5" customHeight="1">
      <c r="A148" s="81" t="s">
        <v>263</v>
      </c>
      <c r="B148" s="80"/>
    </row>
    <row r="149" spans="1:2" s="69" customFormat="1" ht="19.5" customHeight="1">
      <c r="A149" s="81" t="s">
        <v>264</v>
      </c>
      <c r="B149" s="79"/>
    </row>
    <row r="150" spans="1:2" s="69" customFormat="1" ht="19.5" customHeight="1">
      <c r="A150" s="82" t="s">
        <v>265</v>
      </c>
      <c r="B150" s="80"/>
    </row>
    <row r="151" spans="1:2" s="69" customFormat="1" ht="19.5" customHeight="1">
      <c r="A151" s="81" t="s">
        <v>266</v>
      </c>
      <c r="B151" s="80"/>
    </row>
    <row r="152" spans="1:2" s="69" customFormat="1" ht="19.5" customHeight="1">
      <c r="A152" s="81" t="s">
        <v>267</v>
      </c>
      <c r="B152" s="80"/>
    </row>
    <row r="153" spans="1:2" s="69" customFormat="1" ht="19.5" customHeight="1">
      <c r="A153" s="81" t="s">
        <v>268</v>
      </c>
      <c r="B153" s="80"/>
    </row>
    <row r="154" spans="1:2" s="69" customFormat="1" ht="19.5" customHeight="1">
      <c r="A154" s="81" t="s">
        <v>269</v>
      </c>
      <c r="B154" s="80"/>
    </row>
    <row r="155" spans="1:2" s="69" customFormat="1" ht="19.5" customHeight="1">
      <c r="A155" s="81" t="s">
        <v>270</v>
      </c>
      <c r="B155" s="80"/>
    </row>
    <row r="156" spans="1:2" s="69" customFormat="1" ht="19.5" customHeight="1">
      <c r="A156" s="81" t="s">
        <v>271</v>
      </c>
      <c r="B156" s="80"/>
    </row>
    <row r="157" spans="1:2" s="69" customFormat="1" ht="19.5" customHeight="1">
      <c r="A157" s="81" t="s">
        <v>272</v>
      </c>
      <c r="B157" s="80"/>
    </row>
    <row r="158" spans="1:2" s="69" customFormat="1" ht="19.5" customHeight="1">
      <c r="A158" s="81" t="s">
        <v>273</v>
      </c>
      <c r="B158" s="79"/>
    </row>
    <row r="159" spans="1:2" s="69" customFormat="1" ht="19.5" customHeight="1">
      <c r="A159" s="82" t="s">
        <v>274</v>
      </c>
      <c r="B159" s="80"/>
    </row>
    <row r="160" spans="1:2" s="69" customFormat="1" ht="19.5" customHeight="1">
      <c r="A160" s="81" t="s">
        <v>275</v>
      </c>
      <c r="B160" s="80"/>
    </row>
    <row r="161" spans="1:2" s="69" customFormat="1" ht="19.5" customHeight="1">
      <c r="A161" s="81" t="s">
        <v>276</v>
      </c>
      <c r="B161" s="80"/>
    </row>
    <row r="162" spans="1:2" s="69" customFormat="1" ht="19.5" customHeight="1">
      <c r="A162" s="81" t="s">
        <v>277</v>
      </c>
      <c r="B162" s="80"/>
    </row>
    <row r="163" spans="1:2" s="69" customFormat="1" ht="19.5" customHeight="1">
      <c r="A163" s="81" t="s">
        <v>278</v>
      </c>
      <c r="B163" s="80"/>
    </row>
    <row r="164" spans="1:2" s="69" customFormat="1" ht="19.5" customHeight="1">
      <c r="A164" s="81" t="s">
        <v>279</v>
      </c>
      <c r="B164" s="80"/>
    </row>
    <row r="165" spans="1:2" s="69" customFormat="1" ht="19.5" customHeight="1">
      <c r="A165" s="81" t="s">
        <v>280</v>
      </c>
      <c r="B165" s="80"/>
    </row>
    <row r="166" spans="1:2" s="69" customFormat="1" ht="19.5" customHeight="1">
      <c r="A166" s="81" t="s">
        <v>281</v>
      </c>
      <c r="B166" s="80"/>
    </row>
    <row r="167" spans="1:2" s="69" customFormat="1" ht="19.5" customHeight="1">
      <c r="A167" s="81" t="s">
        <v>282</v>
      </c>
      <c r="B167" s="80"/>
    </row>
    <row r="168" spans="1:2" s="69" customFormat="1" ht="19.5" customHeight="1">
      <c r="A168" s="81" t="s">
        <v>283</v>
      </c>
      <c r="B168" s="80"/>
    </row>
    <row r="169" spans="1:2" s="69" customFormat="1" ht="19.5" customHeight="1">
      <c r="A169" s="78" t="s">
        <v>284</v>
      </c>
      <c r="B169" s="80"/>
    </row>
    <row r="170" spans="1:2" s="69" customFormat="1" ht="19.5" customHeight="1">
      <c r="A170" s="78" t="s">
        <v>285</v>
      </c>
      <c r="B170" s="80"/>
    </row>
    <row r="171" spans="1:2" s="69" customFormat="1" ht="19.5" customHeight="1">
      <c r="A171" s="78"/>
      <c r="B171" s="80"/>
    </row>
    <row r="172" spans="1:2" s="69" customFormat="1" ht="19.5" customHeight="1">
      <c r="A172" s="83" t="s">
        <v>286</v>
      </c>
      <c r="B172" s="84"/>
    </row>
    <row r="173" s="69" customFormat="1" ht="19.5" customHeight="1"/>
    <row r="174" s="69" customFormat="1" ht="19.5" customHeight="1"/>
    <row r="175" s="69" customFormat="1" ht="19.5" customHeight="1"/>
    <row r="176" s="69" customFormat="1" ht="19.5" customHeight="1"/>
    <row r="177" s="69" customFormat="1" ht="19.5" customHeight="1"/>
    <row r="178" s="69" customFormat="1" ht="19.5" customHeight="1"/>
    <row r="179" s="69" customFormat="1" ht="19.5" customHeight="1"/>
    <row r="180" s="69" customFormat="1" ht="19.5" customHeight="1"/>
    <row r="181" s="69" customFormat="1" ht="19.5" customHeight="1"/>
    <row r="182" s="69" customFormat="1" ht="19.5" customHeight="1"/>
    <row r="183" s="69" customFormat="1" ht="19.5" customHeight="1"/>
    <row r="184" s="69" customFormat="1" ht="19.5" customHeight="1"/>
    <row r="185" s="69" customFormat="1" ht="19.5" customHeight="1"/>
    <row r="186" s="69" customFormat="1" ht="19.5" customHeight="1"/>
    <row r="187" s="69" customFormat="1" ht="19.5" customHeight="1"/>
    <row r="188" s="69" customFormat="1" ht="19.5" customHeight="1"/>
    <row r="189" s="69" customFormat="1" ht="19.5" customHeight="1"/>
    <row r="190" s="69" customFormat="1" ht="19.5" customHeight="1"/>
    <row r="191" s="69" customFormat="1" ht="19.5" customHeight="1"/>
    <row r="192" s="69" customFormat="1" ht="19.5" customHeight="1"/>
    <row r="193" s="69" customFormat="1" ht="19.5" customHeight="1"/>
    <row r="194" s="69" customFormat="1" ht="19.5" customHeight="1"/>
    <row r="195" s="69" customFormat="1" ht="19.5" customHeight="1"/>
    <row r="196" s="69" customFormat="1" ht="19.5" customHeight="1"/>
    <row r="197" s="69" customFormat="1" ht="19.5" customHeight="1"/>
    <row r="198" s="69" customFormat="1" ht="19.5" customHeight="1"/>
    <row r="199" s="69" customFormat="1" ht="19.5" customHeight="1"/>
    <row r="200" s="69" customFormat="1" ht="19.5" customHeight="1"/>
    <row r="201" s="69" customFormat="1" ht="15.75" customHeight="1"/>
    <row r="202" s="69" customFormat="1" ht="19.5" customHeight="1"/>
    <row r="203" s="69" customFormat="1" ht="19.5" customHeight="1"/>
    <row r="204" s="69" customFormat="1" ht="19.5" customHeight="1"/>
    <row r="205" s="69" customFormat="1" ht="19.5" customHeight="1"/>
    <row r="206" s="69" customFormat="1" ht="19.5" customHeight="1"/>
    <row r="207" s="69" customFormat="1" ht="19.5" customHeight="1"/>
    <row r="208" s="69" customFormat="1" ht="19.5" customHeight="1"/>
    <row r="209" s="69" customFormat="1" ht="19.5" customHeight="1"/>
    <row r="210" s="69" customFormat="1" ht="19.5" customHeight="1"/>
    <row r="211" s="69" customFormat="1" ht="19.5" customHeight="1"/>
    <row r="212" s="69" customFormat="1" ht="19.5" customHeight="1"/>
    <row r="213" s="69" customFormat="1" ht="19.5" customHeight="1"/>
    <row r="214" s="69" customFormat="1" ht="19.5" customHeight="1"/>
    <row r="215" s="69" customFormat="1" ht="19.5" customHeight="1"/>
    <row r="216" s="69" customFormat="1" ht="19.5" customHeight="1"/>
    <row r="217" s="69" customFormat="1" ht="19.5" customHeight="1"/>
    <row r="218" s="69" customFormat="1" ht="19.5" customHeight="1"/>
    <row r="219" s="69" customFormat="1" ht="19.5" customHeight="1"/>
    <row r="220" s="69" customFormat="1" ht="19.5" customHeight="1"/>
    <row r="221" s="69" customFormat="1" ht="19.5" customHeight="1"/>
    <row r="222" s="69" customFormat="1" ht="19.5" customHeight="1"/>
    <row r="223" s="69" customFormat="1" ht="19.5" customHeight="1"/>
    <row r="224" s="69" customFormat="1" ht="19.5" customHeight="1"/>
    <row r="225" s="69" customFormat="1" ht="19.5" customHeight="1"/>
    <row r="226" s="69" customFormat="1" ht="19.5" customHeight="1"/>
    <row r="227" s="69" customFormat="1" ht="19.5" customHeight="1"/>
    <row r="228" s="69" customFormat="1" ht="19.5" customHeight="1"/>
    <row r="229" s="69" customFormat="1" ht="19.5" customHeight="1"/>
    <row r="230" s="69" customFormat="1" ht="19.5" customHeight="1"/>
    <row r="231" s="69" customFormat="1" ht="19.5" customHeight="1"/>
    <row r="232" s="69" customFormat="1" ht="19.5" customHeight="1"/>
    <row r="233" s="69" customFormat="1" ht="19.5" customHeight="1"/>
    <row r="234" s="69" customFormat="1" ht="19.5" customHeight="1"/>
    <row r="235" s="69" customFormat="1" ht="19.5" customHeight="1"/>
    <row r="236" s="69" customFormat="1" ht="19.5" customHeight="1"/>
    <row r="237" s="69" customFormat="1" ht="19.5" customHeight="1"/>
    <row r="238" s="69" customFormat="1" ht="19.5" customHeight="1"/>
    <row r="239" s="69" customFormat="1" ht="19.5" customHeight="1"/>
    <row r="240" s="69" customFormat="1" ht="19.5" customHeight="1"/>
    <row r="241" s="69" customFormat="1" ht="19.5" customHeight="1"/>
    <row r="242" s="69" customFormat="1" ht="19.5" customHeight="1"/>
    <row r="243" s="69" customFormat="1" ht="19.5" customHeight="1"/>
    <row r="244" s="69" customFormat="1" ht="19.5" customHeight="1"/>
    <row r="245" s="69" customFormat="1" ht="19.5" customHeight="1"/>
    <row r="246" s="69" customFormat="1" ht="19.5" customHeight="1"/>
    <row r="247" s="69" customFormat="1" ht="19.5" customHeight="1"/>
    <row r="248" s="69" customFormat="1" ht="19.5" customHeight="1"/>
    <row r="249" s="69" customFormat="1" ht="19.5" customHeight="1"/>
    <row r="250" s="69" customFormat="1" ht="19.5" customHeight="1"/>
    <row r="251" s="69" customFormat="1" ht="19.5" customHeight="1"/>
    <row r="252" s="69" customFormat="1" ht="19.5" customHeight="1"/>
    <row r="253" s="69" customFormat="1" ht="19.5" customHeight="1"/>
    <row r="254" s="69" customFormat="1" ht="19.5" customHeight="1"/>
    <row r="255" s="69" customFormat="1" ht="19.5" customHeight="1"/>
    <row r="256" s="69" customFormat="1" ht="19.5" customHeight="1"/>
    <row r="257" s="69" customFormat="1" ht="19.5" customHeight="1"/>
    <row r="258" s="69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DD7A0DB63CF140F69444AF991FDBEE5A</vt:lpwstr>
  </property>
</Properties>
</file>