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35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“三公”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'[1]P1012001'!$A$6:$E$117</definedName>
    <definedName name="hhh">'[2]Mp-team 1'!#REF!</definedName>
    <definedName name="_xlnm.Print_Area" localSheetId="1">'部门收支预算总表'!$A$1:$R$24</definedName>
    <definedName name="_xlnm.Print_Area" localSheetId="7">'一般公共预算“三公”经费支出情况表'!$1:$10</definedName>
    <definedName name="_xlnm.Print_Area" localSheetId="5">'一般公共预算支出表'!$A$1:$H$12</definedName>
    <definedName name="_xlnm.Print_Area" hidden="1">#N/A</definedName>
    <definedName name="_xlnm.Print_Titles" localSheetId="1">'部门收支预算总表'!$1:$6</definedName>
    <definedName name="_xlnm.Print_Titles" localSheetId="7">'一般公共预算“三公”经费支出情况表'!$2:$4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<sst xmlns="http://schemas.openxmlformats.org/spreadsheetml/2006/main" count="541" uniqueCount="359">
  <si>
    <t>2019年度部门预算表格</t>
  </si>
  <si>
    <t>部门名称：中共夏邑县委统一战线工作部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</si>
  <si>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</si>
  <si>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</si>
  <si>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</si>
  <si>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</si>
  <si>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</si>
  <si>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</si>
  <si>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</si>
  <si>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</si>
  <si>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</si>
  <si>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</si>
  <si>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</si>
  <si>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</si>
  <si>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</si>
  <si>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</si>
  <si>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</si>
  <si>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</si>
  <si>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</si>
  <si>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</si>
  <si>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</si>
  <si>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</si>
  <si>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</si>
  <si>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</si>
  <si>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</si>
  <si>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</si>
  <si>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</si>
  <si>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</si>
  <si>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</si>
  <si>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</si>
  <si>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</si>
  <si>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</si>
  <si>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</si>
  <si>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</si>
  <si>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</si>
  <si>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</si>
  <si>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</si>
  <si>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</si>
  <si>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</si>
  <si>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</si>
  <si>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</si>
  <si>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</si>
  <si>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</si>
  <si>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</si>
  <si>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</si>
  <si>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</si>
  <si>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</si>
  <si>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</si>
  <si>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</si>
  <si>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</si>
  <si>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</si>
  <si>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</si>
  <si>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</si>
  <si>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</si>
  <si>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</si>
  <si>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</si>
  <si>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</si>
  <si>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</si>
  <si>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</si>
  <si>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</si>
  <si>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</si>
  <si>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</si>
  <si>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</si>
  <si>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</si>
  <si>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</si>
  <si>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</si>
  <si>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</si>
  <si>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</si>
  <si>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</si>
  <si>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</si>
  <si>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</si>
  <si>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</si>
  <si>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</si>
  <si>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</si>
  <si>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</si>
  <si>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</si>
  <si>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</si>
  <si>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</si>
  <si>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</si>
  <si>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</si>
  <si>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</si>
  <si>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</si>
  <si>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34</t>
  </si>
  <si>
    <t>01</t>
  </si>
  <si>
    <t>行政运行</t>
  </si>
  <si>
    <t>99</t>
  </si>
  <si>
    <t>其他统战事务支出</t>
  </si>
  <si>
    <t>208</t>
  </si>
  <si>
    <t>05</t>
  </si>
  <si>
    <t xml:space="preserve">  归口管理的行政单位离退休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</si>
  <si>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</si>
  <si>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</si>
  <si>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</si>
  <si>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</si>
  <si>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</si>
  <si>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</si>
  <si>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</si>
  <si>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</si>
  <si>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</si>
  <si>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</si>
  <si>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</si>
  <si>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</si>
  <si>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</si>
  <si>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</si>
  <si>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</si>
  <si>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</si>
  <si>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</si>
  <si>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</si>
  <si>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</si>
  <si>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</si>
  <si>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</si>
  <si>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统战部</t>
  </si>
  <si>
    <t>2019年一般公共预算基本支出表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</si>
  <si>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</si>
  <si>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</si>
  <si>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</si>
  <si>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</si>
  <si>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</si>
  <si>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</si>
  <si>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</si>
  <si>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</si>
  <si>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 xml:space="preserve"> 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</si>
  <si>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</si>
  <si>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</si>
  <si>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</si>
  <si>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</si>
  <si>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</si>
  <si>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r>
      <rPr>
        <b/>
        <sz val="11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</si>
  <si>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</si>
  <si>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</si>
  <si>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</si>
  <si>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</si>
  <si>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</si>
  <si>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</si>
  <si>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</si>
  <si>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</si>
  <si>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</si>
  <si>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</si>
  <si>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</si>
  <si>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</si>
  <si>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</si>
  <si>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</si>
  <si>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</si>
  <si>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</si>
  <si>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</si>
  <si>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</si>
  <si>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</si>
  <si>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</si>
  <si>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</si>
  <si>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</si>
  <si>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</si>
  <si>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</si>
  <si>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</si>
  <si>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</si>
  <si>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</si>
  <si>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</si>
  <si>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</si>
  <si>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</si>
  <si>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</si>
  <si>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</si>
  <si>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</si>
  <si>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</si>
  <si>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</si>
  <si>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</si>
  <si>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</si>
  <si>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</si>
  <si>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</si>
  <si>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</si>
  <si>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</si>
  <si>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</si>
  <si>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</si>
  <si>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</si>
  <si>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</si>
  <si>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</si>
  <si>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</si>
  <si>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</si>
  <si>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</si>
  <si>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</si>
  <si>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</si>
  <si>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</si>
  <si>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</si>
  <si>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</si>
  <si>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</si>
  <si>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</si>
  <si>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</si>
  <si>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</si>
  <si>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</si>
  <si>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</si>
  <si>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</si>
  <si>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</si>
  <si>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</si>
  <si>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</si>
  <si>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</si>
  <si>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</si>
  <si>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</si>
  <si>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</si>
  <si>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</si>
  <si>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</si>
  <si>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</si>
  <si>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</si>
  <si>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</si>
  <si>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</si>
  <si>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</si>
  <si>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</si>
  <si>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</si>
  <si>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</si>
  <si>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</si>
  <si>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</si>
  <si>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</si>
  <si>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</si>
  <si>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</si>
  <si>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</si>
  <si>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</si>
  <si>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</si>
  <si>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</si>
  <si>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</si>
  <si>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</si>
  <si>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</si>
  <si>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</si>
  <si>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</si>
  <si>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</si>
  <si>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</si>
  <si>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</si>
  <si>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</si>
  <si>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</si>
  <si>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</si>
  <si>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</si>
  <si>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</si>
  <si>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</si>
  <si>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</si>
  <si>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</si>
  <si>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</si>
  <si>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</si>
  <si>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</si>
  <si>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</si>
  <si>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</si>
  <si>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</si>
  <si>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</si>
  <si>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</si>
  <si>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</si>
  <si>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</si>
  <si>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</si>
  <si>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</si>
  <si>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</si>
  <si>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</si>
  <si>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</si>
  <si>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</si>
  <si>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</si>
  <si>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</si>
  <si>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</si>
  <si>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</si>
  <si>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</si>
  <si>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</si>
  <si>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</si>
  <si>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</si>
  <si>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</si>
  <si>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</si>
  <si>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</si>
  <si>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</si>
  <si>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</si>
  <si>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</si>
  <si>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</si>
  <si>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</si>
  <si>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</si>
  <si>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</si>
  <si>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</si>
  <si>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</si>
  <si>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</si>
  <si>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</si>
  <si>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</si>
  <si>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</si>
  <si>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</si>
  <si>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</si>
  <si>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</si>
  <si>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</si>
  <si>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</si>
  <si>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</si>
  <si>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</si>
  <si>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</si>
  <si>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</si>
  <si>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</si>
  <si>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</si>
  <si>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</si>
  <si>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</si>
  <si>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</si>
  <si>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</si>
  <si>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</si>
  <si>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</si>
  <si>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</si>
  <si>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</si>
  <si>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</si>
  <si>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</si>
  <si>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</si>
  <si>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</si>
  <si>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</si>
  <si>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</si>
  <si>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</si>
  <si>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</si>
  <si>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</si>
  <si>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</si>
  <si>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</si>
  <si>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</si>
  <si>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</si>
  <si>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</si>
  <si>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</si>
  <si>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</si>
  <si>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</si>
  <si>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</si>
  <si>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</si>
  <si>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</si>
  <si>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</si>
  <si>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</si>
  <si>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</si>
  <si>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</si>
  <si>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</si>
  <si>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</si>
  <si>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</si>
  <si>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</si>
  <si>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</si>
  <si>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</si>
  <si>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</si>
  <si>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</si>
  <si>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</si>
  <si>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</si>
  <si>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</si>
  <si>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</si>
  <si>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</si>
  <si>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</si>
  <si>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</si>
  <si>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</si>
  <si>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</si>
  <si>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</si>
  <si>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</si>
  <si>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</si>
  <si>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</si>
  <si>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</si>
  <si>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</si>
  <si>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</si>
  <si>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</si>
  <si>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</si>
  <si>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</si>
  <si>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</si>
  <si>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</si>
  <si>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</si>
  <si>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</si>
  <si>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</si>
  <si>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</si>
  <si>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</si>
  <si>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</si>
  <si>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</si>
  <si>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</si>
  <si>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rPr>
        <b/>
        <sz val="11"/>
        <rFont val="宋体"/>
        <family val="0"/>
      </rP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</si>
  <si>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</si>
  <si>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</si>
  <si>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rPr>
        <b/>
        <sz val="11"/>
        <rFont val="宋体"/>
        <family val="0"/>
      </rP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</si>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</sst>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&quot;￥&quot;* _-#,##0;&quot;￥&quot;* \-#,##0;&quot;￥&quot;* _-&quot;-&quot;;@"/>
    <numFmt numFmtId="178" formatCode="_-* #,##0_-;\-* #,##0_-;_-* &quot;-&quot;_-;_-@_-"/>
    <numFmt numFmtId="179" formatCode="0;_琀"/>
    <numFmt numFmtId="180" formatCode="_-* #,##0.00_-;\-* #,##0.00_-;_-* &quot;-&quot;??_-;_-@_-"/>
    <numFmt numFmtId="181" formatCode="_-&quot;$&quot;* #,##0_-;\-&quot;$&quot;* #,##0_-;_-&quot;$&quot;* &quot;-&quot;_-;_-@_-"/>
    <numFmt numFmtId="182" formatCode="_-* #,##0.00&quot;$&quot;_-;\-* #,##0.00&quot;$&quot;_-;_-* &quot;-&quot;??&quot;$&quot;_-;_-@_-"/>
    <numFmt numFmtId="183" formatCode="0.0"/>
    <numFmt numFmtId="184" formatCode="_(&quot;$&quot;* #,##0.00_);_(&quot;$&quot;* \(#,##0.00\);_(&quot;$&quot;* &quot;-&quot;??_);_(@_)"/>
    <numFmt numFmtId="185" formatCode="#,##0;\-#,##0;&quot;-&quot;"/>
    <numFmt numFmtId="186" formatCode="yyyy&quot;年&quot;m&quot;月&quot;d&quot;日&quot;;@"/>
    <numFmt numFmtId="187" formatCode="#,##0;\(#,##0\)"/>
    <numFmt numFmtId="188" formatCode="\$#,##0.00;\(\$#,##0.00\)"/>
    <numFmt numFmtId="189" formatCode="\$#,##0;\(\$#,##0\)"/>
    <numFmt numFmtId="190" formatCode="_-* #,##0&quot;$&quot;_-;\-* #,##0&quot;$&quot;_-;_-* &quot;-&quot;&quot;$&quot;_-;_-@_-"/>
    <numFmt numFmtId="191" formatCode="_-* #,##0_$_-;\-* #,##0_$_-;_-* &quot;-&quot;_$_-;_-@_-"/>
    <numFmt numFmtId="192" formatCode="_-* #,##0.00_$_-;\-* #,##0.00_$_-;_-* &quot;-&quot;??_$_-;_-@_-"/>
    <numFmt numFmtId="193" formatCode="0.00_ "/>
    <numFmt numFmtId="194" formatCode="&quot;￥&quot;* _-#,##0.00;&quot;￥&quot;* \-#,##0.00;&quot;￥&quot;* _-&quot;-&quot;??;@"/>
    <numFmt numFmtId="195" formatCode="#,##0.0_);[Red]\(#,##0.0\)"/>
    <numFmt numFmtId="196" formatCode="00"/>
    <numFmt numFmtId="197" formatCode="0000"/>
    <numFmt numFmtId="198" formatCode="#,##0.0"/>
    <numFmt numFmtId="199" formatCode="#,##0.00_);[Red]\(#,##0.00\)"/>
    <numFmt numFmtId="200" formatCode="0.0_ "/>
    <numFmt numFmtId="201" formatCode="#,##0.0_ ;[Red]\-#,##0.0\ "/>
    <numFmt numFmtId="202" formatCode="#,##0.0000"/>
    <numFmt numFmtId="203" formatCode="0.0_);[Red]\(0.0\)"/>
  </numFmts>
  <fonts count="70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24"/>
      <name val="宋体"/>
      <family val="0"/>
    </font>
    <font>
      <b/>
      <sz val="9"/>
      <name val="宋体"/>
      <family val="0"/>
    </font>
    <font>
      <b/>
      <sz val="6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微软雅黑"/>
      <family val="2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Arial"/>
      <family val="2"/>
    </font>
    <font>
      <sz val="11"/>
      <color indexed="20"/>
      <name val="微软雅黑"/>
      <family val="2"/>
    </font>
    <font>
      <sz val="10"/>
      <color indexed="8"/>
      <name val="Arial"/>
      <family val="2"/>
    </font>
    <font>
      <sz val="12"/>
      <name val="Helv"/>
      <family val="2"/>
    </font>
    <font>
      <b/>
      <sz val="12"/>
      <color indexed="8"/>
      <name val="宋体"/>
      <family val="0"/>
    </font>
    <font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官帕眉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2"/>
      <name val="바탕체"/>
      <family val="0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</borders>
  <cellStyleXfs count="2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5" fillId="3" borderId="0" applyNumberFormat="0" applyBorder="0" applyAlignment="0" applyProtection="0"/>
    <xf numFmtId="0" fontId="29" fillId="2" borderId="1" applyNumberFormat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30" fillId="6" borderId="0" applyNumberFormat="0" applyBorder="0" applyAlignment="0" applyProtection="0"/>
    <xf numFmtId="18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7" fillId="7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 vertical="center"/>
      <protection/>
    </xf>
    <xf numFmtId="0" fontId="5" fillId="4" borderId="0" applyNumberFormat="0" applyBorder="0" applyAlignment="0" applyProtection="0"/>
    <xf numFmtId="0" fontId="26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1" fillId="0" borderId="4" applyNumberFormat="0" applyFill="0" applyAlignment="0" applyProtection="0"/>
    <xf numFmtId="0" fontId="25" fillId="6" borderId="0" applyNumberFormat="0" applyBorder="0" applyAlignment="0" applyProtection="0"/>
    <xf numFmtId="0" fontId="26" fillId="12" borderId="0" applyNumberFormat="0" applyBorder="0" applyAlignment="0" applyProtection="0"/>
    <xf numFmtId="0" fontId="41" fillId="0" borderId="5" applyNumberFormat="0" applyFill="0" applyAlignment="0" applyProtection="0"/>
    <xf numFmtId="0" fontId="26" fillId="13" borderId="0" applyNumberFormat="0" applyBorder="0" applyAlignment="0" applyProtection="0"/>
    <xf numFmtId="0" fontId="25" fillId="6" borderId="0" applyNumberFormat="0" applyBorder="0" applyAlignment="0" applyProtection="0"/>
    <xf numFmtId="0" fontId="40" fillId="4" borderId="6" applyNumberFormat="0" applyAlignment="0" applyProtection="0"/>
    <xf numFmtId="0" fontId="5" fillId="14" borderId="0" applyNumberFormat="0" applyBorder="0" applyAlignment="0" applyProtection="0"/>
    <xf numFmtId="0" fontId="45" fillId="4" borderId="1" applyNumberFormat="0" applyAlignment="0" applyProtection="0"/>
    <xf numFmtId="0" fontId="38" fillId="7" borderId="7" applyNumberFormat="0" applyAlignment="0" applyProtection="0"/>
    <xf numFmtId="0" fontId="26" fillId="15" borderId="0" applyNumberFormat="0" applyBorder="0" applyAlignment="0" applyProtection="0"/>
    <xf numFmtId="18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44" fillId="0" borderId="8" applyNumberFormat="0" applyFill="0" applyAlignment="0" applyProtection="0"/>
    <xf numFmtId="0" fontId="43" fillId="0" borderId="9" applyNumberFormat="0" applyFill="0" applyAlignment="0" applyProtection="0"/>
    <xf numFmtId="0" fontId="1" fillId="0" borderId="10">
      <alignment horizontal="distributed" vertical="center" wrapText="1"/>
      <protection/>
    </xf>
    <xf numFmtId="0" fontId="5" fillId="16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 applyFont="0" applyFill="0" applyBorder="0" applyAlignment="0" applyProtection="0"/>
    <xf numFmtId="0" fontId="26" fillId="17" borderId="0" applyNumberFormat="0" applyBorder="0" applyAlignment="0" applyProtection="0"/>
    <xf numFmtId="0" fontId="39" fillId="14" borderId="0" applyNumberFormat="0" applyBorder="0" applyAlignment="0" applyProtection="0"/>
    <xf numFmtId="0" fontId="3" fillId="0" borderId="0">
      <alignment/>
      <protection/>
    </xf>
    <xf numFmtId="0" fontId="5" fillId="18" borderId="0" applyNumberFormat="0" applyBorder="0" applyAlignment="0" applyProtection="0"/>
    <xf numFmtId="0" fontId="26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79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26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6" borderId="0" applyNumberFormat="0" applyBorder="0" applyAlignment="0" applyProtection="0"/>
    <xf numFmtId="0" fontId="26" fillId="24" borderId="0" applyNumberFormat="0" applyBorder="0" applyAlignment="0" applyProtection="0"/>
    <xf numFmtId="0" fontId="26" fillId="16" borderId="0" applyNumberFormat="0" applyBorder="0" applyAlignment="0" applyProtection="0"/>
    <xf numFmtId="0" fontId="26" fillId="4" borderId="0" applyNumberFormat="0" applyBorder="0" applyAlignment="0" applyProtection="0"/>
    <xf numFmtId="0" fontId="19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6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32" fillId="3" borderId="0" applyNumberFormat="0" applyBorder="0" applyAlignment="0" applyProtection="0"/>
    <xf numFmtId="0" fontId="37" fillId="25" borderId="0" applyNumberFormat="0" applyBorder="0" applyAlignment="0" applyProtection="0"/>
    <xf numFmtId="0" fontId="30" fillId="6" borderId="0" applyNumberFormat="0" applyBorder="0" applyAlignment="0" applyProtection="0"/>
    <xf numFmtId="0" fontId="3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26" borderId="0" applyNumberFormat="0" applyBorder="0" applyAlignment="0" applyProtection="0"/>
    <xf numFmtId="0" fontId="3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32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7" fillId="16" borderId="0" applyNumberFormat="0" applyBorder="0" applyAlignment="0" applyProtection="0"/>
    <xf numFmtId="0" fontId="37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25" fillId="6" borderId="0" applyNumberFormat="0" applyBorder="0" applyAlignment="0" applyProtection="0"/>
    <xf numFmtId="0" fontId="37" fillId="2" borderId="0" applyNumberFormat="0" applyBorder="0" applyAlignment="0" applyProtection="0"/>
    <xf numFmtId="185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12" fillId="0" borderId="0">
      <alignment/>
      <protection/>
    </xf>
    <xf numFmtId="0" fontId="3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24" fillId="3" borderId="0" applyNumberFormat="0" applyBorder="0" applyAlignment="0" applyProtection="0"/>
    <xf numFmtId="0" fontId="50" fillId="27" borderId="0" applyNumberFormat="0" applyBorder="0" applyAlignment="0" applyProtection="0"/>
    <xf numFmtId="184" fontId="0" fillId="0" borderId="0" applyFont="0" applyFill="0" applyBorder="0" applyAlignment="0" applyProtection="0"/>
    <xf numFmtId="188" fontId="12" fillId="0" borderId="0">
      <alignment/>
      <protection/>
    </xf>
    <xf numFmtId="0" fontId="52" fillId="0" borderId="0" applyProtection="0">
      <alignment/>
    </xf>
    <xf numFmtId="186" fontId="0" fillId="0" borderId="0" applyFont="0" applyFill="0" applyBorder="0" applyAlignment="0" applyProtection="0"/>
    <xf numFmtId="189" fontId="12" fillId="0" borderId="0">
      <alignment/>
      <protection/>
    </xf>
    <xf numFmtId="2" fontId="52" fillId="0" borderId="0" applyProtection="0">
      <alignment/>
    </xf>
    <xf numFmtId="0" fontId="53" fillId="4" borderId="0" applyNumberFormat="0" applyBorder="0" applyAlignment="0" applyProtection="0"/>
    <xf numFmtId="0" fontId="46" fillId="0" borderId="11" applyNumberFormat="0" applyAlignment="0" applyProtection="0"/>
    <xf numFmtId="0" fontId="46" fillId="0" borderId="12">
      <alignment horizontal="left" vertical="center"/>
      <protection/>
    </xf>
    <xf numFmtId="0" fontId="54" fillId="0" borderId="0" applyProtection="0">
      <alignment/>
    </xf>
    <xf numFmtId="0" fontId="46" fillId="0" borderId="0" applyProtection="0">
      <alignment/>
    </xf>
    <xf numFmtId="0" fontId="53" fillId="22" borderId="10" applyNumberFormat="0" applyBorder="0" applyAlignment="0" applyProtection="0"/>
    <xf numFmtId="0" fontId="32" fillId="3" borderId="0" applyNumberFormat="0" applyBorder="0" applyAlignment="0" applyProtection="0"/>
    <xf numFmtId="37" fontId="55" fillId="0" borderId="0">
      <alignment/>
      <protection/>
    </xf>
    <xf numFmtId="0" fontId="49" fillId="0" borderId="0">
      <alignment/>
      <protection/>
    </xf>
    <xf numFmtId="0" fontId="56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19" fillId="0" borderId="0">
      <alignment/>
      <protection/>
    </xf>
    <xf numFmtId="0" fontId="17" fillId="0" borderId="0" applyNumberFormat="0" applyFill="0" applyBorder="0" applyAlignment="0" applyProtection="0"/>
    <xf numFmtId="0" fontId="52" fillId="0" borderId="13" applyProtection="0">
      <alignment/>
    </xf>
    <xf numFmtId="9" fontId="0" fillId="0" borderId="0" applyFont="0" applyFill="0" applyBorder="0" applyAlignment="0" applyProtection="0"/>
    <xf numFmtId="0" fontId="1" fillId="0" borderId="10">
      <alignment horizontal="distributed" vertical="center" wrapText="1"/>
      <protection/>
    </xf>
    <xf numFmtId="0" fontId="30" fillId="6" borderId="0" applyNumberFormat="0" applyBorder="0" applyAlignment="0" applyProtection="0"/>
    <xf numFmtId="0" fontId="25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47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" fillId="0" borderId="0">
      <alignment/>
      <protection/>
    </xf>
    <xf numFmtId="0" fontId="25" fillId="6" borderId="0" applyNumberFormat="0" applyBorder="0" applyAlignment="0" applyProtection="0"/>
    <xf numFmtId="40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7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7" fillId="6" borderId="0" applyNumberFormat="0" applyBorder="0" applyAlignment="0" applyProtection="0"/>
    <xf numFmtId="0" fontId="30" fillId="6" borderId="0" applyNumberFormat="0" applyBorder="0" applyAlignment="0" applyProtection="0"/>
    <xf numFmtId="190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6" borderId="0" applyNumberFormat="0" applyBorder="0" applyAlignment="0" applyProtection="0"/>
    <xf numFmtId="0" fontId="3" fillId="0" borderId="0">
      <alignment vertical="center"/>
      <protection/>
    </xf>
    <xf numFmtId="0" fontId="30" fillId="6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183" fontId="1" fillId="0" borderId="10">
      <alignment vertical="center"/>
      <protection locked="0"/>
    </xf>
    <xf numFmtId="0" fontId="3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0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59" fillId="0" borderId="0">
      <alignment/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3" borderId="0" applyNumberFormat="0" applyBorder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0" fillId="0" borderId="0" applyFont="0" applyFill="0" applyBorder="0" applyAlignment="0" applyProtection="0"/>
    <xf numFmtId="0" fontId="59" fillId="0" borderId="0">
      <alignment/>
      <protection/>
    </xf>
    <xf numFmtId="0" fontId="61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50" fillId="29" borderId="0" applyNumberFormat="0" applyBorder="0" applyAlignment="0" applyProtection="0"/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83" fontId="1" fillId="0" borderId="10">
      <alignment vertical="center"/>
      <protection locked="0"/>
    </xf>
    <xf numFmtId="0" fontId="19" fillId="0" borderId="0">
      <alignment/>
      <protection/>
    </xf>
    <xf numFmtId="0" fontId="26" fillId="2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22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0" xfId="210" applyFont="1" applyFill="1" applyBorder="1" applyAlignment="1">
      <alignment horizontal="center" vertical="center" wrapText="1"/>
      <protection/>
    </xf>
    <xf numFmtId="3" fontId="1" fillId="0" borderId="10" xfId="210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0" xfId="0" applyFont="1" applyFill="1" applyBorder="1" applyAlignment="1">
      <alignment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94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5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0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/>
    </xf>
    <xf numFmtId="196" fontId="0" fillId="0" borderId="10" xfId="0" applyNumberFormat="1" applyFont="1" applyFill="1" applyBorder="1" applyAlignment="1" applyProtection="1">
      <alignment horizontal="center" vertical="center" wrapText="1"/>
      <protection/>
    </xf>
    <xf numFmtId="197" fontId="0" fillId="0" borderId="10" xfId="0" applyNumberFormat="1" applyFont="1" applyFill="1" applyBorder="1" applyAlignment="1" applyProtection="1">
      <alignment horizontal="center" vertical="center" wrapText="1"/>
      <protection/>
    </xf>
    <xf numFmtId="197" fontId="0" fillId="0" borderId="15" xfId="0" applyNumberFormat="1" applyFont="1" applyFill="1" applyBorder="1" applyAlignment="1" applyProtection="1">
      <alignment horizontal="center" vertical="center" wrapText="1"/>
      <protection/>
    </xf>
    <xf numFmtId="195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8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22" borderId="1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8" fontId="0" fillId="22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0" fontId="1" fillId="16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3" fillId="16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9" fontId="1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93" fontId="1" fillId="0" borderId="10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200" fontId="0" fillId="0" borderId="0" xfId="203" applyNumberFormat="1" applyFill="1" applyAlignment="1">
      <alignment horizontal="center" vertical="center"/>
      <protection/>
    </xf>
    <xf numFmtId="200" fontId="0" fillId="0" borderId="0" xfId="203" applyNumberFormat="1" applyFill="1">
      <alignment/>
      <protection/>
    </xf>
    <xf numFmtId="200" fontId="0" fillId="0" borderId="0" xfId="203" applyNumberFormat="1">
      <alignment/>
      <protection/>
    </xf>
    <xf numFmtId="200" fontId="16" fillId="0" borderId="0" xfId="203" applyNumberFormat="1" applyFont="1" applyFill="1" applyAlignment="1" applyProtection="1">
      <alignment horizontal="center" vertical="center"/>
      <protection/>
    </xf>
    <xf numFmtId="200" fontId="4" fillId="0" borderId="15" xfId="203" applyNumberFormat="1" applyFont="1" applyFill="1" applyBorder="1" applyAlignment="1" applyProtection="1">
      <alignment horizontal="centerContinuous" vertical="center"/>
      <protection/>
    </xf>
    <xf numFmtId="200" fontId="4" fillId="0" borderId="12" xfId="203" applyNumberFormat="1" applyFont="1" applyFill="1" applyBorder="1" applyAlignment="1" applyProtection="1">
      <alignment horizontal="centerContinuous" vertical="center"/>
      <protection/>
    </xf>
    <xf numFmtId="200" fontId="4" fillId="0" borderId="20" xfId="203" applyNumberFormat="1" applyFont="1" applyFill="1" applyBorder="1" applyAlignment="1" applyProtection="1">
      <alignment horizontal="centerContinuous" vertical="center"/>
      <protection/>
    </xf>
    <xf numFmtId="200" fontId="4" fillId="0" borderId="15" xfId="203" applyNumberFormat="1" applyFont="1" applyFill="1" applyBorder="1" applyAlignment="1" applyProtection="1">
      <alignment horizontal="center" vertical="center" wrapText="1"/>
      <protection/>
    </xf>
    <xf numFmtId="200" fontId="4" fillId="0" borderId="10" xfId="203" applyNumberFormat="1" applyFont="1" applyFill="1" applyBorder="1" applyAlignment="1" applyProtection="1">
      <alignment horizontal="center" vertical="center"/>
      <protection/>
    </xf>
    <xf numFmtId="200" fontId="17" fillId="0" borderId="15" xfId="203" applyNumberFormat="1" applyFont="1" applyBorder="1" applyAlignment="1">
      <alignment horizontal="center" vertical="center"/>
      <protection/>
    </xf>
    <xf numFmtId="200" fontId="17" fillId="0" borderId="12" xfId="203" applyNumberFormat="1" applyFont="1" applyBorder="1" applyAlignment="1">
      <alignment horizontal="center" vertical="center"/>
      <protection/>
    </xf>
    <xf numFmtId="200" fontId="4" fillId="0" borderId="17" xfId="203" applyNumberFormat="1" applyFont="1" applyFill="1" applyBorder="1" applyAlignment="1" applyProtection="1">
      <alignment horizontal="center" vertical="center" wrapText="1"/>
      <protection/>
    </xf>
    <xf numFmtId="200" fontId="4" fillId="0" borderId="10" xfId="203" applyNumberFormat="1" applyFont="1" applyFill="1" applyBorder="1" applyAlignment="1" applyProtection="1">
      <alignment horizontal="center" vertical="center" wrapText="1"/>
      <protection/>
    </xf>
    <xf numFmtId="200" fontId="4" fillId="0" borderId="12" xfId="203" applyNumberFormat="1" applyFont="1" applyFill="1" applyBorder="1" applyAlignment="1" applyProtection="1">
      <alignment horizontal="center" vertical="center" wrapText="1"/>
      <protection/>
    </xf>
    <xf numFmtId="200" fontId="18" fillId="0" borderId="10" xfId="203" applyNumberFormat="1" applyFont="1" applyFill="1" applyBorder="1" applyAlignment="1" applyProtection="1">
      <alignment horizontal="center" vertical="center" wrapText="1"/>
      <protection/>
    </xf>
    <xf numFmtId="0" fontId="3" fillId="0" borderId="16" xfId="203" applyFont="1" applyBorder="1" applyAlignment="1">
      <alignment horizontal="center" vertical="center"/>
      <protection/>
    </xf>
    <xf numFmtId="0" fontId="3" fillId="0" borderId="10" xfId="203" applyFont="1" applyBorder="1" applyAlignment="1">
      <alignment horizontal="center" vertical="center"/>
      <protection/>
    </xf>
    <xf numFmtId="0" fontId="3" fillId="0" borderId="21" xfId="203" applyFont="1" applyFill="1" applyBorder="1" applyAlignment="1">
      <alignment horizontal="center" vertical="center"/>
      <protection/>
    </xf>
    <xf numFmtId="200" fontId="3" fillId="0" borderId="10" xfId="203" applyNumberFormat="1" applyFont="1" applyBorder="1" applyAlignment="1">
      <alignment horizontal="center" vertical="center"/>
      <protection/>
    </xf>
    <xf numFmtId="200" fontId="3" fillId="0" borderId="22" xfId="203" applyNumberFormat="1" applyFont="1" applyBorder="1" applyAlignment="1">
      <alignment horizontal="center" vertical="center"/>
      <protection/>
    </xf>
    <xf numFmtId="49" fontId="0" fillId="0" borderId="15" xfId="203" applyNumberFormat="1" applyFont="1" applyFill="1" applyBorder="1" applyAlignment="1" applyProtection="1">
      <alignment vertical="center" wrapText="1"/>
      <protection/>
    </xf>
    <xf numFmtId="49" fontId="0" fillId="0" borderId="10" xfId="203" applyNumberFormat="1" applyFont="1" applyFill="1" applyBorder="1" applyAlignment="1" applyProtection="1">
      <alignment vertical="center" wrapText="1"/>
      <protection/>
    </xf>
    <xf numFmtId="49" fontId="0" fillId="0" borderId="12" xfId="203" applyNumberFormat="1" applyFont="1" applyFill="1" applyBorder="1" applyAlignment="1" applyProtection="1">
      <alignment vertical="center"/>
      <protection/>
    </xf>
    <xf numFmtId="200" fontId="3" fillId="0" borderId="10" xfId="203" applyNumberFormat="1" applyFont="1" applyFill="1" applyBorder="1" applyAlignment="1" applyProtection="1">
      <alignment horizontal="center" vertical="center" wrapText="1"/>
      <protection/>
    </xf>
    <xf numFmtId="0" fontId="0" fillId="0" borderId="0" xfId="188" applyAlignment="1">
      <alignment horizontal="left" indent="1"/>
      <protection/>
    </xf>
    <xf numFmtId="200" fontId="0" fillId="0" borderId="15" xfId="203" applyNumberFormat="1" applyFont="1" applyFill="1" applyBorder="1" applyAlignment="1" applyProtection="1">
      <alignment vertical="center" wrapText="1"/>
      <protection/>
    </xf>
    <xf numFmtId="200" fontId="0" fillId="0" borderId="10" xfId="203" applyNumberFormat="1" applyFont="1" applyFill="1" applyBorder="1" applyAlignment="1" applyProtection="1">
      <alignment vertical="center" wrapText="1"/>
      <protection/>
    </xf>
    <xf numFmtId="200" fontId="0" fillId="0" borderId="12" xfId="203" applyNumberFormat="1" applyFont="1" applyFill="1" applyBorder="1" applyAlignment="1" applyProtection="1">
      <alignment vertical="center"/>
      <protection/>
    </xf>
    <xf numFmtId="200" fontId="17" fillId="0" borderId="20" xfId="203" applyNumberFormat="1" applyFont="1" applyBorder="1" applyAlignment="1">
      <alignment horizontal="center" vertical="center"/>
      <protection/>
    </xf>
    <xf numFmtId="200" fontId="0" fillId="0" borderId="10" xfId="203" applyNumberFormat="1" applyFill="1" applyBorder="1" applyAlignment="1">
      <alignment horizontal="center" vertical="center"/>
      <protection/>
    </xf>
    <xf numFmtId="200" fontId="1" fillId="0" borderId="0" xfId="203" applyNumberFormat="1" applyFont="1" applyFill="1" applyAlignment="1" applyProtection="1">
      <alignment horizontal="right"/>
      <protection/>
    </xf>
    <xf numFmtId="200" fontId="19" fillId="0" borderId="0" xfId="203" applyNumberFormat="1" applyFont="1" applyFill="1" applyAlignment="1" applyProtection="1">
      <alignment horizontal="right"/>
      <protection/>
    </xf>
    <xf numFmtId="200" fontId="0" fillId="0" borderId="0" xfId="203" applyNumberFormat="1" applyAlignment="1">
      <alignment horizontal="center" vertical="center"/>
      <protection/>
    </xf>
    <xf numFmtId="200" fontId="4" fillId="0" borderId="19" xfId="203" applyNumberFormat="1" applyFont="1" applyFill="1" applyBorder="1" applyAlignment="1" applyProtection="1">
      <alignment horizontal="center" vertical="center" wrapText="1"/>
      <protection/>
    </xf>
    <xf numFmtId="200" fontId="4" fillId="0" borderId="14" xfId="203" applyNumberFormat="1" applyFont="1" applyFill="1" applyBorder="1" applyAlignment="1" applyProtection="1">
      <alignment horizontal="center" vertical="center" wrapText="1"/>
      <protection/>
    </xf>
    <xf numFmtId="200" fontId="0" fillId="0" borderId="0" xfId="203" applyNumberFormat="1" applyAlignment="1">
      <alignment horizontal="right" vertical="center"/>
      <protection/>
    </xf>
    <xf numFmtId="200" fontId="0" fillId="0" borderId="0" xfId="209" applyNumberFormat="1" applyFill="1">
      <alignment/>
      <protection/>
    </xf>
    <xf numFmtId="200" fontId="0" fillId="0" borderId="0" xfId="209" applyNumberFormat="1">
      <alignment/>
      <protection/>
    </xf>
    <xf numFmtId="200" fontId="0" fillId="0" borderId="0" xfId="0" applyNumberFormat="1" applyAlignment="1">
      <alignment/>
    </xf>
    <xf numFmtId="200" fontId="1" fillId="0" borderId="0" xfId="209" applyNumberFormat="1" applyFont="1" applyFill="1" applyAlignment="1" applyProtection="1">
      <alignment vertical="center" wrapText="1"/>
      <protection/>
    </xf>
    <xf numFmtId="200" fontId="10" fillId="0" borderId="0" xfId="209" applyNumberFormat="1" applyFont="1" applyFill="1" applyAlignment="1" applyProtection="1">
      <alignment horizontal="right" vertical="center"/>
      <protection/>
    </xf>
    <xf numFmtId="200" fontId="3" fillId="0" borderId="0" xfId="211" applyNumberFormat="1">
      <alignment vertical="center"/>
      <protection/>
    </xf>
    <xf numFmtId="200" fontId="9" fillId="0" borderId="0" xfId="209" applyNumberFormat="1" applyFont="1" applyFill="1" applyAlignment="1" applyProtection="1">
      <alignment horizontal="center" vertical="center"/>
      <protection/>
    </xf>
    <xf numFmtId="200" fontId="0" fillId="0" borderId="0" xfId="209" applyNumberFormat="1" applyFont="1" applyFill="1">
      <alignment/>
      <protection/>
    </xf>
    <xf numFmtId="200" fontId="10" fillId="0" borderId="0" xfId="209" applyNumberFormat="1" applyFont="1" applyFill="1" applyAlignment="1" applyProtection="1">
      <alignment vertical="center"/>
      <protection/>
    </xf>
    <xf numFmtId="200" fontId="20" fillId="0" borderId="15" xfId="209" applyNumberFormat="1" applyFont="1" applyFill="1" applyBorder="1" applyAlignment="1" applyProtection="1">
      <alignment horizontal="center" vertical="center"/>
      <protection/>
    </xf>
    <xf numFmtId="200" fontId="17" fillId="0" borderId="10" xfId="209" applyNumberFormat="1" applyFont="1" applyFill="1" applyBorder="1" applyAlignment="1" applyProtection="1">
      <alignment horizontal="center" vertical="center"/>
      <protection/>
    </xf>
    <xf numFmtId="200" fontId="20" fillId="0" borderId="18" xfId="209" applyNumberFormat="1" applyFont="1" applyFill="1" applyBorder="1" applyAlignment="1" applyProtection="1">
      <alignment horizontal="center" vertical="center"/>
      <protection/>
    </xf>
    <xf numFmtId="200" fontId="0" fillId="0" borderId="15" xfId="209" applyNumberFormat="1" applyFill="1" applyBorder="1" applyAlignment="1">
      <alignment vertical="center"/>
      <protection/>
    </xf>
    <xf numFmtId="200" fontId="10" fillId="0" borderId="16" xfId="209" applyNumberFormat="1" applyFont="1" applyFill="1" applyBorder="1" applyAlignment="1" applyProtection="1">
      <alignment horizontal="right" vertical="center" wrapText="1"/>
      <protection/>
    </xf>
    <xf numFmtId="200" fontId="1" fillId="0" borderId="14" xfId="209" applyNumberFormat="1" applyFont="1" applyFill="1" applyBorder="1" applyAlignment="1">
      <alignment horizontal="left" vertical="center"/>
      <protection/>
    </xf>
    <xf numFmtId="200" fontId="3" fillId="0" borderId="0" xfId="211" applyNumberFormat="1" applyFill="1">
      <alignment vertical="center"/>
      <protection/>
    </xf>
    <xf numFmtId="200" fontId="10" fillId="0" borderId="12" xfId="209" applyNumberFormat="1" applyFont="1" applyFill="1" applyBorder="1" applyAlignment="1">
      <alignment horizontal="left" vertical="center"/>
      <protection/>
    </xf>
    <xf numFmtId="200" fontId="10" fillId="0" borderId="12" xfId="209" applyNumberFormat="1" applyFont="1" applyFill="1" applyBorder="1" applyAlignment="1" applyProtection="1">
      <alignment vertical="center"/>
      <protection/>
    </xf>
    <xf numFmtId="200" fontId="10" fillId="0" borderId="12" xfId="209" applyNumberFormat="1" applyFont="1" applyFill="1" applyBorder="1" applyAlignment="1" applyProtection="1">
      <alignment horizontal="left" vertical="center"/>
      <protection/>
    </xf>
    <xf numFmtId="200" fontId="10" fillId="0" borderId="23" xfId="209" applyNumberFormat="1" applyFont="1" applyFill="1" applyBorder="1" applyAlignment="1" applyProtection="1">
      <alignment horizontal="left" vertical="center"/>
      <protection/>
    </xf>
    <xf numFmtId="200" fontId="10" fillId="0" borderId="15" xfId="209" applyNumberFormat="1" applyFont="1" applyFill="1" applyBorder="1" applyAlignment="1" applyProtection="1">
      <alignment vertical="center"/>
      <protection/>
    </xf>
    <xf numFmtId="200" fontId="0" fillId="0" borderId="10" xfId="209" applyNumberFormat="1" applyFont="1" applyFill="1" applyBorder="1" applyAlignment="1">
      <alignment vertical="center"/>
      <protection/>
    </xf>
    <xf numFmtId="200" fontId="10" fillId="0" borderId="10" xfId="209" applyNumberFormat="1" applyFont="1" applyFill="1" applyBorder="1" applyAlignment="1" applyProtection="1">
      <alignment horizontal="right" vertical="center" wrapText="1"/>
      <protection/>
    </xf>
    <xf numFmtId="200" fontId="10" fillId="0" borderId="10" xfId="209" applyNumberFormat="1" applyFont="1" applyFill="1" applyBorder="1" applyAlignment="1" applyProtection="1">
      <alignment horizontal="left" vertical="center"/>
      <protection/>
    </xf>
    <xf numFmtId="200" fontId="10" fillId="0" borderId="10" xfId="209" applyNumberFormat="1" applyFont="1" applyFill="1" applyBorder="1" applyAlignment="1" applyProtection="1">
      <alignment vertical="center"/>
      <protection/>
    </xf>
    <xf numFmtId="200" fontId="10" fillId="0" borderId="10" xfId="209" applyNumberFormat="1" applyFont="1" applyFill="1" applyBorder="1" applyAlignment="1">
      <alignment horizontal="left" vertical="center"/>
      <protection/>
    </xf>
    <xf numFmtId="200" fontId="0" fillId="0" borderId="10" xfId="209" applyNumberFormat="1" applyFill="1" applyBorder="1" applyAlignment="1">
      <alignment horizontal="center" vertical="center"/>
      <protection/>
    </xf>
    <xf numFmtId="200" fontId="0" fillId="0" borderId="10" xfId="209" applyNumberFormat="1" applyFill="1" applyBorder="1" applyAlignment="1">
      <alignment vertical="center"/>
      <protection/>
    </xf>
    <xf numFmtId="200" fontId="10" fillId="0" borderId="10" xfId="209" applyNumberFormat="1" applyFont="1" applyFill="1" applyBorder="1" applyAlignment="1" applyProtection="1">
      <alignment horizontal="center" vertical="center"/>
      <protection/>
    </xf>
    <xf numFmtId="200" fontId="10" fillId="0" borderId="10" xfId="209" applyNumberFormat="1" applyFont="1" applyFill="1" applyBorder="1" applyAlignment="1">
      <alignment horizontal="center" vertical="center"/>
      <protection/>
    </xf>
    <xf numFmtId="200" fontId="4" fillId="0" borderId="19" xfId="203" applyNumberFormat="1" applyFont="1" applyFill="1" applyBorder="1" applyAlignment="1" applyProtection="1">
      <alignment vertical="center" wrapText="1"/>
      <protection/>
    </xf>
    <xf numFmtId="200" fontId="3" fillId="0" borderId="16" xfId="203" applyNumberFormat="1" applyFont="1" applyBorder="1" applyAlignment="1">
      <alignment horizontal="center" vertical="center"/>
      <protection/>
    </xf>
    <xf numFmtId="200" fontId="3" fillId="0" borderId="21" xfId="203" applyNumberFormat="1" applyFont="1" applyFill="1" applyBorder="1" applyAlignment="1">
      <alignment horizontal="center" vertical="center"/>
      <protection/>
    </xf>
    <xf numFmtId="0" fontId="0" fillId="0" borderId="0" xfId="208" applyFill="1">
      <alignment/>
      <protection/>
    </xf>
    <xf numFmtId="0" fontId="0" fillId="0" borderId="0" xfId="208" applyFont="1">
      <alignment/>
      <protection/>
    </xf>
    <xf numFmtId="0" fontId="0" fillId="0" borderId="0" xfId="208">
      <alignment/>
      <protection/>
    </xf>
    <xf numFmtId="196" fontId="0" fillId="0" borderId="0" xfId="208" applyNumberFormat="1" applyFont="1" applyFill="1" applyAlignment="1" applyProtection="1">
      <alignment horizontal="center" vertical="center" wrapText="1"/>
      <protection/>
    </xf>
    <xf numFmtId="197" fontId="0" fillId="0" borderId="0" xfId="208" applyNumberFormat="1" applyFont="1" applyFill="1" applyAlignment="1" applyProtection="1">
      <alignment horizontal="center" vertical="center"/>
      <protection/>
    </xf>
    <xf numFmtId="0" fontId="0" fillId="22" borderId="0" xfId="208" applyNumberFormat="1" applyFont="1" applyFill="1" applyAlignment="1" applyProtection="1">
      <alignment vertical="center" wrapText="1"/>
      <protection/>
    </xf>
    <xf numFmtId="195" fontId="0" fillId="22" borderId="0" xfId="208" applyNumberFormat="1" applyFont="1" applyFill="1" applyAlignment="1" applyProtection="1">
      <alignment vertical="center" wrapText="1"/>
      <protection/>
    </xf>
    <xf numFmtId="196" fontId="9" fillId="0" borderId="0" xfId="208" applyNumberFormat="1" applyFont="1" applyFill="1" applyAlignment="1" applyProtection="1">
      <alignment horizontal="center" vertical="center"/>
      <protection/>
    </xf>
    <xf numFmtId="196" fontId="0" fillId="0" borderId="14" xfId="208" applyNumberFormat="1" applyFont="1" applyFill="1" applyBorder="1" applyAlignment="1" applyProtection="1">
      <alignment vertical="center"/>
      <protection/>
    </xf>
    <xf numFmtId="0" fontId="0" fillId="0" borderId="0" xfId="208" applyNumberFormat="1" applyFont="1" applyFill="1" applyAlignment="1" applyProtection="1">
      <alignment vertical="center" wrapText="1"/>
      <protection/>
    </xf>
    <xf numFmtId="0" fontId="3" fillId="0" borderId="17" xfId="208" applyNumberFormat="1" applyFont="1" applyFill="1" applyBorder="1" applyAlignment="1" applyProtection="1">
      <alignment horizontal="center" vertical="center"/>
      <protection/>
    </xf>
    <xf numFmtId="0" fontId="3" fillId="0" borderId="10" xfId="208" applyNumberFormat="1" applyFont="1" applyFill="1" applyBorder="1" applyAlignment="1" applyProtection="1">
      <alignment horizontal="center" vertical="center" wrapText="1"/>
      <protection/>
    </xf>
    <xf numFmtId="195" fontId="3" fillId="0" borderId="10" xfId="208" applyNumberFormat="1" applyFont="1" applyFill="1" applyBorder="1" applyAlignment="1" applyProtection="1">
      <alignment horizontal="center" vertical="center"/>
      <protection/>
    </xf>
    <xf numFmtId="49" fontId="3" fillId="22" borderId="10" xfId="208" applyNumberFormat="1" applyFont="1" applyFill="1" applyBorder="1" applyAlignment="1">
      <alignment horizontal="center" vertical="center"/>
      <protection/>
    </xf>
    <xf numFmtId="49" fontId="3" fillId="22" borderId="10" xfId="208" applyNumberFormat="1" applyFont="1" applyFill="1" applyBorder="1" applyAlignment="1">
      <alignment horizontal="center" vertical="center" wrapText="1"/>
      <protection/>
    </xf>
    <xf numFmtId="49" fontId="3" fillId="22" borderId="16" xfId="208" applyNumberFormat="1" applyFont="1" applyFill="1" applyBorder="1" applyAlignment="1">
      <alignment horizontal="center" vertical="center" wrapText="1"/>
      <protection/>
    </xf>
    <xf numFmtId="196" fontId="3" fillId="0" borderId="10" xfId="208" applyNumberFormat="1" applyFont="1" applyFill="1" applyBorder="1" applyAlignment="1" applyProtection="1">
      <alignment horizontal="center" vertical="center"/>
      <protection/>
    </xf>
    <xf numFmtId="197" fontId="3" fillId="0" borderId="10" xfId="208" applyNumberFormat="1" applyFont="1" applyFill="1" applyBorder="1" applyAlignment="1" applyProtection="1">
      <alignment horizontal="center" vertical="center"/>
      <protection/>
    </xf>
    <xf numFmtId="49" fontId="3" fillId="22" borderId="17" xfId="208" applyNumberFormat="1" applyFont="1" applyFill="1" applyBorder="1" applyAlignment="1">
      <alignment horizontal="center" vertical="center" wrapText="1"/>
      <protection/>
    </xf>
    <xf numFmtId="196" fontId="3" fillId="0" borderId="16" xfId="208" applyNumberFormat="1" applyFont="1" applyFill="1" applyBorder="1" applyAlignment="1" applyProtection="1">
      <alignment horizontal="center" vertical="center"/>
      <protection/>
    </xf>
    <xf numFmtId="197" fontId="3" fillId="0" borderId="16" xfId="208" applyNumberFormat="1" applyFont="1" applyFill="1" applyBorder="1" applyAlignment="1" applyProtection="1">
      <alignment horizontal="center" vertical="center"/>
      <protection/>
    </xf>
    <xf numFmtId="0" fontId="3" fillId="0" borderId="16" xfId="208" applyNumberFormat="1" applyFont="1" applyFill="1" applyBorder="1" applyAlignment="1" applyProtection="1">
      <alignment horizontal="center" vertical="center" wrapText="1"/>
      <protection/>
    </xf>
    <xf numFmtId="49" fontId="3" fillId="0" borderId="10" xfId="208" applyNumberFormat="1" applyFont="1" applyFill="1" applyBorder="1" applyAlignment="1">
      <alignment horizontal="center" vertical="center"/>
      <protection/>
    </xf>
    <xf numFmtId="0" fontId="3" fillId="0" borderId="10" xfId="208" applyNumberFormat="1" applyFont="1" applyFill="1" applyBorder="1" applyAlignment="1">
      <alignment horizontal="left" vertical="center"/>
      <protection/>
    </xf>
    <xf numFmtId="201" fontId="3" fillId="0" borderId="10" xfId="208" applyNumberFormat="1" applyFont="1" applyFill="1" applyBorder="1" applyAlignment="1">
      <alignment horizontal="right" vertical="center"/>
      <protection/>
    </xf>
    <xf numFmtId="195" fontId="10" fillId="22" borderId="0" xfId="207" applyNumberFormat="1" applyFont="1" applyFill="1" applyAlignment="1" applyProtection="1">
      <alignment horizontal="right" vertical="center" wrapText="1"/>
      <protection/>
    </xf>
    <xf numFmtId="195" fontId="10" fillId="22" borderId="0" xfId="208" applyNumberFormat="1" applyFont="1" applyFill="1" applyAlignment="1" applyProtection="1">
      <alignment horizontal="right" vertical="center" wrapText="1"/>
      <protection/>
    </xf>
    <xf numFmtId="49" fontId="3" fillId="0" borderId="16" xfId="208" applyNumberFormat="1" applyFont="1" applyFill="1" applyBorder="1" applyAlignment="1">
      <alignment horizontal="center" vertical="center" wrapText="1"/>
      <protection/>
    </xf>
    <xf numFmtId="49" fontId="3" fillId="0" borderId="10" xfId="208" applyNumberFormat="1" applyFont="1" applyFill="1" applyBorder="1" applyAlignment="1">
      <alignment horizontal="center" vertical="center" wrapText="1"/>
      <protection/>
    </xf>
    <xf numFmtId="49" fontId="3" fillId="0" borderId="17" xfId="208" applyNumberFormat="1" applyFont="1" applyFill="1" applyBorder="1" applyAlignment="1">
      <alignment horizontal="center" vertical="center" wrapText="1"/>
      <protection/>
    </xf>
    <xf numFmtId="202" fontId="0" fillId="0" borderId="0" xfId="208" applyNumberFormat="1" applyFill="1">
      <alignment/>
      <protection/>
    </xf>
    <xf numFmtId="203" fontId="0" fillId="0" borderId="0" xfId="209" applyNumberFormat="1" applyFill="1">
      <alignment/>
      <protection/>
    </xf>
    <xf numFmtId="203" fontId="0" fillId="0" borderId="0" xfId="209" applyNumberFormat="1">
      <alignment/>
      <protection/>
    </xf>
    <xf numFmtId="203" fontId="1" fillId="0" borderId="0" xfId="209" applyNumberFormat="1" applyFont="1" applyFill="1" applyAlignment="1" applyProtection="1">
      <alignment vertical="center" wrapText="1"/>
      <protection/>
    </xf>
    <xf numFmtId="203" fontId="10" fillId="0" borderId="0" xfId="209" applyNumberFormat="1" applyFont="1" applyFill="1" applyAlignment="1" applyProtection="1">
      <alignment horizontal="right" vertical="center"/>
      <protection/>
    </xf>
    <xf numFmtId="203" fontId="10" fillId="0" borderId="0" xfId="209" applyNumberFormat="1" applyFont="1" applyFill="1" applyAlignment="1" applyProtection="1">
      <alignment vertical="center"/>
      <protection/>
    </xf>
    <xf numFmtId="203" fontId="9" fillId="0" borderId="0" xfId="209" applyNumberFormat="1" applyFont="1" applyFill="1" applyAlignment="1" applyProtection="1">
      <alignment horizontal="center" vertical="center"/>
      <protection/>
    </xf>
    <xf numFmtId="203" fontId="0" fillId="0" borderId="0" xfId="209" applyNumberFormat="1" applyFont="1" applyFill="1">
      <alignment/>
      <protection/>
    </xf>
    <xf numFmtId="203" fontId="20" fillId="0" borderId="10" xfId="209" applyNumberFormat="1" applyFont="1" applyFill="1" applyBorder="1" applyAlignment="1" applyProtection="1">
      <alignment horizontal="centerContinuous" vertical="center"/>
      <protection/>
    </xf>
    <xf numFmtId="203" fontId="20" fillId="0" borderId="16" xfId="209" applyNumberFormat="1" applyFont="1" applyFill="1" applyBorder="1" applyAlignment="1" applyProtection="1">
      <alignment horizontal="centerContinuous" vertical="center"/>
      <protection/>
    </xf>
    <xf numFmtId="203" fontId="20" fillId="0" borderId="15" xfId="209" applyNumberFormat="1" applyFont="1" applyFill="1" applyBorder="1" applyAlignment="1" applyProtection="1">
      <alignment horizontal="center" vertical="center"/>
      <protection/>
    </xf>
    <xf numFmtId="203" fontId="17" fillId="0" borderId="10" xfId="209" applyNumberFormat="1" applyFont="1" applyFill="1" applyBorder="1" applyAlignment="1" applyProtection="1">
      <alignment horizontal="center" vertical="center"/>
      <protection/>
    </xf>
    <xf numFmtId="203" fontId="17" fillId="0" borderId="16" xfId="209" applyNumberFormat="1" applyFont="1" applyFill="1" applyBorder="1" applyAlignment="1" applyProtection="1">
      <alignment horizontal="center" vertical="center" wrapText="1"/>
      <protection/>
    </xf>
    <xf numFmtId="203" fontId="17" fillId="0" borderId="10" xfId="209" applyNumberFormat="1" applyFont="1" applyFill="1" applyBorder="1" applyAlignment="1" applyProtection="1">
      <alignment horizontal="center" vertical="center" wrapText="1"/>
      <protection/>
    </xf>
    <xf numFmtId="203" fontId="20" fillId="0" borderId="24" xfId="209" applyNumberFormat="1" applyFont="1" applyFill="1" applyBorder="1" applyAlignment="1" applyProtection="1">
      <alignment horizontal="centerContinuous" vertical="center"/>
      <protection/>
    </xf>
    <xf numFmtId="203" fontId="20" fillId="0" borderId="22" xfId="209" applyNumberFormat="1" applyFont="1" applyFill="1" applyBorder="1" applyAlignment="1" applyProtection="1">
      <alignment horizontal="centerContinuous" vertical="center"/>
      <protection/>
    </xf>
    <xf numFmtId="203" fontId="20" fillId="0" borderId="18" xfId="209" applyNumberFormat="1" applyFont="1" applyFill="1" applyBorder="1" applyAlignment="1" applyProtection="1">
      <alignment horizontal="center" vertical="center"/>
      <protection/>
    </xf>
    <xf numFmtId="203" fontId="17" fillId="0" borderId="17" xfId="209" applyNumberFormat="1" applyFont="1" applyFill="1" applyBorder="1" applyAlignment="1" applyProtection="1">
      <alignment horizontal="center" vertical="center" wrapText="1"/>
      <protection/>
    </xf>
    <xf numFmtId="203" fontId="20" fillId="0" borderId="23" xfId="209" applyNumberFormat="1" applyFont="1" applyFill="1" applyBorder="1" applyAlignment="1" applyProtection="1">
      <alignment horizontal="center" vertical="center" wrapText="1"/>
      <protection/>
    </xf>
    <xf numFmtId="203" fontId="20" fillId="0" borderId="18" xfId="209" applyNumberFormat="1" applyFont="1" applyFill="1" applyBorder="1" applyAlignment="1">
      <alignment horizontal="center" vertical="center"/>
      <protection/>
    </xf>
    <xf numFmtId="203" fontId="0" fillId="0" borderId="15" xfId="209" applyNumberFormat="1" applyFill="1" applyBorder="1" applyAlignment="1">
      <alignment vertical="center"/>
      <protection/>
    </xf>
    <xf numFmtId="203" fontId="10" fillId="0" borderId="16" xfId="209" applyNumberFormat="1" applyFont="1" applyFill="1" applyBorder="1" applyAlignment="1" applyProtection="1">
      <alignment horizontal="right" vertical="center" wrapText="1"/>
      <protection/>
    </xf>
    <xf numFmtId="203" fontId="1" fillId="0" borderId="14" xfId="209" applyNumberFormat="1" applyFont="1" applyFill="1" applyBorder="1" applyAlignment="1">
      <alignment horizontal="left" vertical="center"/>
      <protection/>
    </xf>
    <xf numFmtId="203" fontId="10" fillId="0" borderId="12" xfId="209" applyNumberFormat="1" applyFont="1" applyFill="1" applyBorder="1" applyAlignment="1">
      <alignment horizontal="left" vertical="center"/>
      <protection/>
    </xf>
    <xf numFmtId="203" fontId="10" fillId="0" borderId="12" xfId="209" applyNumberFormat="1" applyFont="1" applyFill="1" applyBorder="1" applyAlignment="1" applyProtection="1">
      <alignment vertical="center"/>
      <protection/>
    </xf>
    <xf numFmtId="203" fontId="10" fillId="0" borderId="12" xfId="209" applyNumberFormat="1" applyFont="1" applyFill="1" applyBorder="1" applyAlignment="1" applyProtection="1">
      <alignment horizontal="left" vertical="center"/>
      <protection/>
    </xf>
    <xf numFmtId="203" fontId="10" fillId="0" borderId="16" xfId="209" applyNumberFormat="1" applyFont="1" applyFill="1" applyBorder="1" applyAlignment="1" applyProtection="1">
      <alignment horizontal="right" vertical="center"/>
      <protection/>
    </xf>
    <xf numFmtId="203" fontId="10" fillId="0" borderId="23" xfId="209" applyNumberFormat="1" applyFont="1" applyFill="1" applyBorder="1" applyAlignment="1" applyProtection="1">
      <alignment horizontal="left" vertical="center"/>
      <protection/>
    </xf>
    <xf numFmtId="203" fontId="10" fillId="0" borderId="15" xfId="209" applyNumberFormat="1" applyFont="1" applyFill="1" applyBorder="1" applyAlignment="1" applyProtection="1">
      <alignment vertical="center"/>
      <protection/>
    </xf>
    <xf numFmtId="203" fontId="0" fillId="0" borderId="10" xfId="209" applyNumberFormat="1" applyFont="1" applyFill="1" applyBorder="1" applyAlignment="1">
      <alignment vertical="center"/>
      <protection/>
    </xf>
    <xf numFmtId="203" fontId="10" fillId="0" borderId="10" xfId="209" applyNumberFormat="1" applyFont="1" applyFill="1" applyBorder="1" applyAlignment="1" applyProtection="1">
      <alignment horizontal="right" vertical="center" wrapText="1"/>
      <protection/>
    </xf>
    <xf numFmtId="203" fontId="10" fillId="0" borderId="10" xfId="209" applyNumberFormat="1" applyFont="1" applyFill="1" applyBorder="1" applyAlignment="1" applyProtection="1">
      <alignment horizontal="left" vertical="center"/>
      <protection/>
    </xf>
    <xf numFmtId="203" fontId="10" fillId="0" borderId="10" xfId="209" applyNumberFormat="1" applyFont="1" applyFill="1" applyBorder="1" applyAlignment="1" applyProtection="1">
      <alignment vertical="center"/>
      <protection/>
    </xf>
    <xf numFmtId="203" fontId="10" fillId="0" borderId="10" xfId="209" applyNumberFormat="1" applyFont="1" applyFill="1" applyBorder="1" applyAlignment="1">
      <alignment horizontal="left" vertical="center"/>
      <protection/>
    </xf>
    <xf numFmtId="203" fontId="0" fillId="0" borderId="10" xfId="209" applyNumberFormat="1" applyFill="1" applyBorder="1" applyAlignment="1">
      <alignment horizontal="center" vertical="center"/>
      <protection/>
    </xf>
    <xf numFmtId="203" fontId="0" fillId="0" borderId="10" xfId="209" applyNumberFormat="1" applyFill="1" applyBorder="1" applyAlignment="1">
      <alignment vertical="center"/>
      <protection/>
    </xf>
    <xf numFmtId="203" fontId="10" fillId="0" borderId="10" xfId="209" applyNumberFormat="1" applyFont="1" applyFill="1" applyBorder="1" applyAlignment="1" applyProtection="1">
      <alignment horizontal="center" vertical="center"/>
      <protection/>
    </xf>
    <xf numFmtId="203" fontId="10" fillId="0" borderId="10" xfId="209" applyNumberFormat="1" applyFont="1" applyFill="1" applyBorder="1" applyAlignment="1">
      <alignment horizontal="center" vertical="center"/>
      <protection/>
    </xf>
    <xf numFmtId="203" fontId="10" fillId="0" borderId="10" xfId="209" applyNumberFormat="1" applyFont="1" applyFill="1" applyBorder="1" applyAlignment="1" applyProtection="1">
      <alignment horizontal="centerContinuous" vertical="center"/>
      <protection/>
    </xf>
    <xf numFmtId="203" fontId="20" fillId="0" borderId="16" xfId="209" applyNumberFormat="1" applyFont="1" applyFill="1" applyBorder="1" applyAlignment="1">
      <alignment horizontal="center" vertical="center" wrapText="1"/>
      <protection/>
    </xf>
    <xf numFmtId="203" fontId="20" fillId="0" borderId="18" xfId="209" applyNumberFormat="1" applyFont="1" applyFill="1" applyBorder="1" applyAlignment="1">
      <alignment horizontal="center" vertical="center" wrapText="1"/>
      <protection/>
    </xf>
    <xf numFmtId="203" fontId="3" fillId="0" borderId="0" xfId="211" applyNumberFormat="1">
      <alignment vertical="center"/>
      <protection/>
    </xf>
    <xf numFmtId="203" fontId="20" fillId="0" borderId="10" xfId="209" applyNumberFormat="1" applyFont="1" applyFill="1" applyBorder="1" applyAlignment="1">
      <alignment horizontal="center" vertical="center"/>
      <protection/>
    </xf>
    <xf numFmtId="203" fontId="3" fillId="0" borderId="0" xfId="211" applyNumberFormat="1" applyFill="1">
      <alignment vertical="center"/>
      <protection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/>
    </xf>
  </cellXfs>
  <cellStyles count="24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40% - 着色 3" xfId="38"/>
    <cellStyle name="着色 1" xfId="39"/>
    <cellStyle name="20% - 着色 5" xfId="40"/>
    <cellStyle name="解释性文本" xfId="41"/>
    <cellStyle name="标题 1" xfId="42"/>
    <cellStyle name="标题 2" xfId="43"/>
    <cellStyle name="差_2011年全省及省级预计12-31" xfId="44"/>
    <cellStyle name="60% - 强调文字颜色 1" xfId="45"/>
    <cellStyle name="标题 3" xfId="46"/>
    <cellStyle name="60% - 强调文字颜色 4" xfId="47"/>
    <cellStyle name="差_20111127汇报附表（8张）" xfId="48"/>
    <cellStyle name="输出" xfId="49"/>
    <cellStyle name="40% - 着色 4" xfId="50"/>
    <cellStyle name="计算" xfId="51"/>
    <cellStyle name="检查单元格" xfId="52"/>
    <cellStyle name="强调文字颜色 2" xfId="53"/>
    <cellStyle name="Currency [0]" xfId="54"/>
    <cellStyle name="20% - 强调文字颜色 6" xfId="55"/>
    <cellStyle name="链接单元格" xfId="56"/>
    <cellStyle name="汇总" xfId="57"/>
    <cellStyle name="表标题 2" xfId="58"/>
    <cellStyle name="40% - 着色 5" xfId="59"/>
    <cellStyle name="好" xfId="60"/>
    <cellStyle name="千位[0]_(人代会用)" xfId="61"/>
    <cellStyle name="着色 5" xfId="62"/>
    <cellStyle name="适中" xfId="63"/>
    <cellStyle name="常规 8 2" xfId="64"/>
    <cellStyle name="20% - 强调文字颜色 5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千位分隔[0] 2" xfId="71"/>
    <cellStyle name="强调文字颜色 3" xfId="72"/>
    <cellStyle name="千位分隔[0] 3" xfId="73"/>
    <cellStyle name="强调文字颜色 4" xfId="74"/>
    <cellStyle name="20% - 强调文字颜色 4" xfId="75"/>
    <cellStyle name="20% - 着色 1" xfId="76"/>
    <cellStyle name="40% - 强调文字颜色 4" xfId="77"/>
    <cellStyle name="强调文字颜色 5" xfId="78"/>
    <cellStyle name="20% - 着色 2" xfId="79"/>
    <cellStyle name="40% - 强调文字颜色 5" xfId="80"/>
    <cellStyle name="60% - 强调文字颜色 5" xfId="81"/>
    <cellStyle name="强调文字颜色 6" xfId="82"/>
    <cellStyle name="20% - 着色 3" xfId="83"/>
    <cellStyle name="40% - 强调文字颜色 6" xfId="84"/>
    <cellStyle name="差_2009年结算（最终）" xfId="85"/>
    <cellStyle name="60% - 强调文字颜色 6" xfId="86"/>
    <cellStyle name="60% - 着色 1" xfId="87"/>
    <cellStyle name="60% - 着色 3" xfId="88"/>
    <cellStyle name="?鹎%U龡&amp;H齲_x0001_C铣_x0014__x0007__x0001__x0001_" xfId="89"/>
    <cellStyle name="20% - 着色 4" xfId="90"/>
    <cellStyle name="20% - 着色 6" xfId="91"/>
    <cellStyle name="Accent2 - 20%" xfId="92"/>
    <cellStyle name="着色 2" xfId="93"/>
    <cellStyle name="40% - 着色 1" xfId="94"/>
    <cellStyle name="40% - 着色 2" xfId="95"/>
    <cellStyle name="40% - 着色 6" xfId="96"/>
    <cellStyle name="60% - 着色 4" xfId="97"/>
    <cellStyle name="60% - 着色 5" xfId="98"/>
    <cellStyle name="60% - 着色 6" xfId="99"/>
    <cellStyle name="好_2010年收入预测表（20091230)）" xfId="100"/>
    <cellStyle name="Accent1" xfId="101"/>
    <cellStyle name="差_电力公司增值税划转" xfId="102"/>
    <cellStyle name="常规 9 2" xfId="103"/>
    <cellStyle name="Accent1 - 20%" xfId="104"/>
    <cellStyle name="Accent1 - 40%" xfId="105"/>
    <cellStyle name="Accent1 - 60%" xfId="106"/>
    <cellStyle name="Accent2" xfId="107"/>
    <cellStyle name="Accent3" xfId="108"/>
    <cellStyle name="Accent3 - 20%" xfId="109"/>
    <cellStyle name="Accent3 - 40%" xfId="110"/>
    <cellStyle name="Accent3 - 60%" xfId="111"/>
    <cellStyle name="Accent4" xfId="112"/>
    <cellStyle name="Accent4 - 20%" xfId="113"/>
    <cellStyle name="Accent4 - 40%" xfId="114"/>
    <cellStyle name="好_津补贴保障测算(5.21)" xfId="115"/>
    <cellStyle name="Accent4 - 60%" xfId="116"/>
    <cellStyle name="Accent5" xfId="117"/>
    <cellStyle name="Accent5 - 20%" xfId="118"/>
    <cellStyle name="Accent5 - 40%" xfId="119"/>
    <cellStyle name="千分位[0]_ 白土" xfId="120"/>
    <cellStyle name="Accent5 - 60%" xfId="121"/>
    <cellStyle name="Accent6" xfId="122"/>
    <cellStyle name="Accent6 - 20%" xfId="123"/>
    <cellStyle name="Accent6 - 40%" xfId="124"/>
    <cellStyle name="差_2010省级行政性收费专项收入批复" xfId="125"/>
    <cellStyle name="Accent6 - 60%" xfId="126"/>
    <cellStyle name="Calc Currency (0)" xfId="127"/>
    <cellStyle name="ColLevel_0" xfId="128"/>
    <cellStyle name="Comma [0]" xfId="129"/>
    <cellStyle name="comma zerodec" xfId="130"/>
    <cellStyle name="好_2007结算与财力(6.2)" xfId="131"/>
    <cellStyle name="통화_BOILER-CO1" xfId="132"/>
    <cellStyle name="Comma_1995" xfId="133"/>
    <cellStyle name="常规 2 2" xfId="134"/>
    <cellStyle name="好_省电力2008年 工作表" xfId="135"/>
    <cellStyle name="强调 3" xfId="136"/>
    <cellStyle name="Currency_1995" xfId="137"/>
    <cellStyle name="Currency1" xfId="138"/>
    <cellStyle name="Date" xfId="139"/>
    <cellStyle name="货币 2" xfId="140"/>
    <cellStyle name="Dollar (zero dec)" xfId="141"/>
    <cellStyle name="Fixed" xfId="142"/>
    <cellStyle name="Grey" xfId="143"/>
    <cellStyle name="Header1" xfId="144"/>
    <cellStyle name="Header2" xfId="145"/>
    <cellStyle name="HEADING1" xfId="146"/>
    <cellStyle name="HEADING2" xfId="147"/>
    <cellStyle name="Input [yellow]" xfId="148"/>
    <cellStyle name="好_20111127汇报附表（8张）" xfId="149"/>
    <cellStyle name="no dec" xfId="150"/>
    <cellStyle name="Norma,_laroux_4_营业在建 (2)_E21" xfId="151"/>
    <cellStyle name="Normal - Style1" xfId="152"/>
    <cellStyle name="Normal_#10-Headcount" xfId="153"/>
    <cellStyle name="Percent [2]" xfId="154"/>
    <cellStyle name="Percent_laroux" xfId="155"/>
    <cellStyle name="RowLevel_0" xfId="156"/>
    <cellStyle name="Total" xfId="157"/>
    <cellStyle name="百分比 2" xfId="158"/>
    <cellStyle name="表标题" xfId="159"/>
    <cellStyle name="差_20 2007年河南结算单" xfId="160"/>
    <cellStyle name="差_2007结算与财力(6.2)" xfId="161"/>
    <cellStyle name="差_2007年结算已定项目对账单" xfId="162"/>
    <cellStyle name="差_2007年中央财政与河南省财政年终决算结算单" xfId="163"/>
    <cellStyle name="着色 3" xfId="164"/>
    <cellStyle name="差_2008结算与财力(最终)" xfId="165"/>
    <cellStyle name="差_2008年财政收支预算草案(1.4)" xfId="166"/>
    <cellStyle name="差_2009年财力测算情况11.19" xfId="167"/>
    <cellStyle name="差_2010年收入预测表（20091218)）" xfId="168"/>
    <cellStyle name="常规 3" xfId="169"/>
    <cellStyle name="差_2010年收入预测表（20091219)）" xfId="170"/>
    <cellStyle name="콤마_BOILER-CO1" xfId="171"/>
    <cellStyle name="差_2010年收入预测表（20091230)）" xfId="172"/>
    <cellStyle name="差_2011年全省及省级预计2011-12-12" xfId="173"/>
    <cellStyle name="差_2011年预算表格2010.12.9" xfId="174"/>
    <cellStyle name="差_商品交易所2006--2008年税收" xfId="175"/>
    <cellStyle name="差_2011年预算大表11-26" xfId="176"/>
    <cellStyle name="差_2012-2013年经常性收入预测（1.1新口径）" xfId="177"/>
    <cellStyle name="差_Book1" xfId="178"/>
    <cellStyle name="差_Book1_2012-2013年经常性收入预测（1.1新口径）" xfId="179"/>
    <cellStyle name="差_财政厅编制用表（2011年报省人大）" xfId="180"/>
    <cellStyle name="烹拳 [0]_ +Foil &amp; -FOIL &amp; PAPER" xfId="181"/>
    <cellStyle name="差_国有资本经营预算（2011年报省人大）" xfId="182"/>
    <cellStyle name="差_河南省----2009-05-21（补充数据）" xfId="183"/>
    <cellStyle name="差_津补贴保障测算(5.21)" xfId="184"/>
    <cellStyle name="常规 5" xfId="185"/>
    <cellStyle name="差_省电力2008年 工作表" xfId="186"/>
    <cellStyle name="差_省属监狱人员级别表(驻外)" xfId="187"/>
    <cellStyle name="常规 10" xfId="188"/>
    <cellStyle name="常规 11" xfId="189"/>
    <cellStyle name="常规 11 2" xfId="190"/>
    <cellStyle name="常规 2" xfId="191"/>
    <cellStyle name="好_2011年预算表格2010.12.9" xfId="192"/>
    <cellStyle name="好_商品交易所2006--2008年税收" xfId="193"/>
    <cellStyle name="常规 2 2 2" xfId="194"/>
    <cellStyle name="常规 2 3" xfId="195"/>
    <cellStyle name="常规 2_2009年结算（最终）" xfId="196"/>
    <cellStyle name="小数" xfId="197"/>
    <cellStyle name="常规 3 2" xfId="198"/>
    <cellStyle name="常规 4" xfId="199"/>
    <cellStyle name="常规 4 2" xfId="200"/>
    <cellStyle name="常规 7" xfId="201"/>
    <cellStyle name="常规 7 2" xfId="202"/>
    <cellStyle name="常规_EE70A06373940074E0430A0804CB0074" xfId="203"/>
    <cellStyle name="好_2011年预算大表11-26" xfId="204"/>
    <cellStyle name="常规 8" xfId="205"/>
    <cellStyle name="常规 9" xfId="206"/>
    <cellStyle name="常规_3,市本级部门预算批复表" xfId="207"/>
    <cellStyle name="常规_493E9B03641A0016E0530A08D1710016" xfId="208"/>
    <cellStyle name="常规_EE70976CDCA900DAE0430A0804CC00DA" xfId="209"/>
    <cellStyle name="常规_表九" xfId="210"/>
    <cellStyle name="常规_附表" xfId="211"/>
    <cellStyle name="强调 2" xfId="212"/>
    <cellStyle name="超级链接" xfId="213"/>
    <cellStyle name="分级显示行_1_13区汇总" xfId="214"/>
    <cellStyle name="归盒啦_95" xfId="215"/>
    <cellStyle name="好_20 2007年河南结算单" xfId="216"/>
    <cellStyle name="好_2007年结算已定项目对账单" xfId="217"/>
    <cellStyle name="好_2008结算与财力(最终)" xfId="218"/>
    <cellStyle name="好_Book1" xfId="219"/>
    <cellStyle name="好_2008年财政收支预算草案(1.4)" xfId="220"/>
    <cellStyle name="好_2009年财力测算情况11.19" xfId="221"/>
    <cellStyle name="好_2009年结算（最终）" xfId="222"/>
    <cellStyle name="好_2010年收入预测表（20091218)）" xfId="223"/>
    <cellStyle name="好_2010年收入预测表（20091219)）" xfId="224"/>
    <cellStyle name="未定义 2" xfId="225"/>
    <cellStyle name="好_2010省级行政性收费专项收入批复" xfId="226"/>
    <cellStyle name="好_2011年全省及省级预计12-31" xfId="227"/>
    <cellStyle name="好_2011年全省及省级预计2011-12-12" xfId="228"/>
    <cellStyle name="好_2012-2013年经常性收入预测（1.1新口径）" xfId="229"/>
    <cellStyle name="后继超级链接" xfId="230"/>
    <cellStyle name="好_Book1_2012-2013年经常性收入预测（1.1新口径）" xfId="231"/>
    <cellStyle name="好_财政厅编制用表（2011年报省人大）" xfId="232"/>
    <cellStyle name="好_电力公司增值税划转" xfId="233"/>
    <cellStyle name="好_国有资本经营预算（2011年报省人大）" xfId="234"/>
    <cellStyle name="好_河南省----2009-05-21（补充数据）" xfId="235"/>
    <cellStyle name="好_省属监狱人员级别表(驻外)" xfId="236"/>
    <cellStyle name="后继超链接" xfId="237"/>
    <cellStyle name="콤마 [0]_BOILER-CO1" xfId="238"/>
    <cellStyle name="着色 6" xfId="239"/>
    <cellStyle name="통화 [0]_BOILER-CO1" xfId="240"/>
    <cellStyle name="未定义" xfId="241"/>
    <cellStyle name="표준_0N-HANDLING " xfId="242"/>
    <cellStyle name="霓付 [0]_ +Foil &amp; -FOIL &amp; PAPER" xfId="243"/>
    <cellStyle name="霓付_ +Foil &amp; -FOIL &amp; PAPER" xfId="244"/>
    <cellStyle name="烹拳_ +Foil &amp; -FOIL &amp; PAPER" xfId="245"/>
    <cellStyle name="普通_ 白土" xfId="246"/>
    <cellStyle name="千分位_ 白土" xfId="247"/>
    <cellStyle name="千位_(人代会用)" xfId="248"/>
    <cellStyle name="千位分季_新建 Microsoft Excel 工作表" xfId="249"/>
    <cellStyle name="钎霖_4岿角利" xfId="250"/>
    <cellStyle name="强调 1" xfId="251"/>
    <cellStyle name="数字" xfId="252"/>
    <cellStyle name="数字 2" xfId="253"/>
    <cellStyle name="小数 2" xfId="254"/>
    <cellStyle name="样式 1" xfId="255"/>
    <cellStyle name="着色 4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35" customWidth="1"/>
    <col min="2" max="2" width="73" style="235" customWidth="1"/>
    <col min="3" max="16384" width="10" style="235" customWidth="1"/>
  </cols>
  <sheetData>
    <row r="3" s="235" customFormat="1" ht="25.5" customHeight="1">
      <c r="B3" s="236" t="s">
        <v>0</v>
      </c>
    </row>
    <row r="4" s="235" customFormat="1" ht="45.75" customHeight="1">
      <c r="B4" s="237" t="s">
        <v>1</v>
      </c>
    </row>
    <row r="5" s="235" customFormat="1" ht="36" customHeight="1">
      <c r="B5" s="238" t="s">
        <v>2</v>
      </c>
    </row>
    <row r="6" s="235" customFormat="1" ht="31.5" customHeight="1">
      <c r="B6" s="235" t="s">
        <v>3</v>
      </c>
    </row>
    <row r="7" s="235" customFormat="1" ht="31.5" customHeight="1">
      <c r="B7" s="235" t="s">
        <v>4</v>
      </c>
    </row>
    <row r="8" s="235" customFormat="1" ht="31.5" customHeight="1">
      <c r="B8" s="235" t="s">
        <v>5</v>
      </c>
    </row>
    <row r="9" s="235" customFormat="1" ht="31.5" customHeight="1">
      <c r="B9" s="235" t="s">
        <v>6</v>
      </c>
    </row>
    <row r="10" s="235" customFormat="1" ht="31.5" customHeight="1">
      <c r="B10" s="235" t="s">
        <v>7</v>
      </c>
    </row>
    <row r="11" s="235" customFormat="1" ht="31.5" customHeight="1">
      <c r="B11" s="235" t="s">
        <v>8</v>
      </c>
    </row>
    <row r="12" s="235" customFormat="1" ht="31.5" customHeight="1">
      <c r="B12" s="235" t="s">
        <v>9</v>
      </c>
    </row>
    <row r="13" s="235" customFormat="1" ht="31.5" customHeight="1">
      <c r="B13" s="235" t="s">
        <v>10</v>
      </c>
    </row>
    <row r="14" s="235" customFormat="1" ht="31.5" customHeight="1">
      <c r="B14" s="235" t="s">
        <v>11</v>
      </c>
    </row>
    <row r="15" s="235" customFormat="1" ht="31.5" customHeight="1">
      <c r="B15" s="235" t="s">
        <v>12</v>
      </c>
    </row>
    <row r="16" s="235" customFormat="1" ht="31.5" customHeight="1">
      <c r="B16" s="235" t="s">
        <v>13</v>
      </c>
    </row>
    <row r="17" s="235" customFormat="1" ht="31.5" customHeight="1">
      <c r="B17" s="235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283</v>
      </c>
    </row>
    <row r="2" spans="1:20" ht="25.5" customHeight="1">
      <c r="A2" s="45" t="s">
        <v>284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285</v>
      </c>
    </row>
    <row r="4" spans="1:20" ht="21" customHeight="1">
      <c r="A4" s="46" t="s">
        <v>71</v>
      </c>
      <c r="B4" s="46"/>
      <c r="C4" s="47"/>
      <c r="D4" s="30" t="s">
        <v>286</v>
      </c>
      <c r="E4" s="48" t="s">
        <v>287</v>
      </c>
      <c r="F4" s="49" t="s">
        <v>288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289</v>
      </c>
      <c r="R4" s="61" t="s">
        <v>290</v>
      </c>
      <c r="S4" s="61" t="s">
        <v>291</v>
      </c>
      <c r="T4" s="61" t="s">
        <v>292</v>
      </c>
    </row>
    <row r="5" spans="1:20" ht="21" customHeight="1">
      <c r="A5" s="50" t="s">
        <v>77</v>
      </c>
      <c r="B5" s="51" t="s">
        <v>78</v>
      </c>
      <c r="C5" s="52" t="s">
        <v>79</v>
      </c>
      <c r="D5" s="30"/>
      <c r="E5" s="48"/>
      <c r="F5" s="53" t="s">
        <v>22</v>
      </c>
      <c r="G5" s="54" t="s">
        <v>27</v>
      </c>
      <c r="H5" s="55" t="s">
        <v>73</v>
      </c>
      <c r="I5" s="61" t="s">
        <v>74</v>
      </c>
      <c r="J5" s="55" t="s">
        <v>31</v>
      </c>
      <c r="K5" s="62" t="s">
        <v>293</v>
      </c>
      <c r="L5" s="62" t="s">
        <v>294</v>
      </c>
      <c r="M5" s="55" t="s">
        <v>295</v>
      </c>
      <c r="N5" s="55" t="s">
        <v>296</v>
      </c>
      <c r="O5" s="55" t="s">
        <v>297</v>
      </c>
      <c r="P5" s="62" t="s">
        <v>76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80</v>
      </c>
      <c r="B7" s="58" t="s">
        <v>80</v>
      </c>
      <c r="C7" s="58" t="s">
        <v>80</v>
      </c>
      <c r="D7" s="58" t="s">
        <v>80</v>
      </c>
      <c r="E7" s="58" t="s">
        <v>80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09027777777778" footer="0.509027777777778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298</v>
      </c>
    </row>
    <row r="2" spans="1:31" ht="27.75" customHeight="1">
      <c r="A2" s="28" t="s">
        <v>299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300</v>
      </c>
      <c r="AE3" s="39"/>
    </row>
    <row r="4" spans="1:31" s="26" customFormat="1" ht="16.5" customHeight="1">
      <c r="A4" s="29" t="s">
        <v>301</v>
      </c>
      <c r="B4" s="29"/>
      <c r="C4" s="29"/>
      <c r="D4" s="30" t="s">
        <v>302</v>
      </c>
      <c r="E4" s="30" t="s">
        <v>303</v>
      </c>
      <c r="F4" s="30" t="s">
        <v>304</v>
      </c>
      <c r="G4" s="30" t="s">
        <v>305</v>
      </c>
      <c r="H4" s="30" t="s">
        <v>306</v>
      </c>
      <c r="I4" s="30" t="s">
        <v>307</v>
      </c>
      <c r="J4" s="30" t="s">
        <v>308</v>
      </c>
      <c r="K4" s="30" t="s">
        <v>309</v>
      </c>
      <c r="L4" s="30" t="s">
        <v>310</v>
      </c>
      <c r="M4" s="30" t="s">
        <v>311</v>
      </c>
      <c r="N4" s="30"/>
      <c r="O4" s="30"/>
      <c r="P4" s="30" t="s">
        <v>312</v>
      </c>
      <c r="Q4" s="30" t="s">
        <v>313</v>
      </c>
      <c r="R4" s="30" t="s">
        <v>314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77</v>
      </c>
      <c r="B5" s="30" t="s">
        <v>78</v>
      </c>
      <c r="C5" s="30" t="s">
        <v>79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315</v>
      </c>
      <c r="N5" s="35" t="s">
        <v>316</v>
      </c>
      <c r="O5" s="35" t="s">
        <v>317</v>
      </c>
      <c r="P5" s="30"/>
      <c r="Q5" s="30"/>
      <c r="R5" s="30" t="s">
        <v>318</v>
      </c>
      <c r="S5" s="30"/>
      <c r="T5" s="30"/>
      <c r="U5" s="30"/>
      <c r="V5" s="30" t="s">
        <v>319</v>
      </c>
      <c r="W5" s="30"/>
      <c r="X5" s="30"/>
      <c r="Y5" s="30"/>
      <c r="Z5" s="30" t="s">
        <v>320</v>
      </c>
      <c r="AA5" s="30"/>
      <c r="AB5" s="30"/>
      <c r="AC5" s="30" t="s">
        <v>321</v>
      </c>
      <c r="AD5" s="30" t="s">
        <v>322</v>
      </c>
      <c r="AE5" s="30" t="s">
        <v>323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324</v>
      </c>
      <c r="S6" s="37" t="s">
        <v>325</v>
      </c>
      <c r="T6" s="37" t="s">
        <v>326</v>
      </c>
      <c r="U6" s="37" t="s">
        <v>327</v>
      </c>
      <c r="V6" s="37" t="s">
        <v>328</v>
      </c>
      <c r="W6" s="37" t="s">
        <v>329</v>
      </c>
      <c r="X6" s="37" t="s">
        <v>330</v>
      </c>
      <c r="Y6" s="37" t="s">
        <v>331</v>
      </c>
      <c r="Z6" s="37" t="s">
        <v>332</v>
      </c>
      <c r="AA6" s="37" t="s">
        <v>333</v>
      </c>
      <c r="AB6" s="37" t="s">
        <v>334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335</v>
      </c>
      <c r="S7" s="37" t="s">
        <v>335</v>
      </c>
      <c r="T7" s="37" t="s">
        <v>335</v>
      </c>
      <c r="U7" s="37" t="s">
        <v>335</v>
      </c>
      <c r="V7" s="37" t="s">
        <v>335</v>
      </c>
      <c r="W7" s="37" t="s">
        <v>335</v>
      </c>
      <c r="X7" s="37" t="s">
        <v>335</v>
      </c>
      <c r="Y7" s="37" t="s">
        <v>335</v>
      </c>
      <c r="Z7" s="37" t="s">
        <v>335</v>
      </c>
      <c r="AA7" s="37" t="s">
        <v>335</v>
      </c>
      <c r="AB7" s="37" t="s">
        <v>335</v>
      </c>
      <c r="AC7" s="37" t="s">
        <v>335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09027777777778" footer="0.509027777777778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C6" sqref="C6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336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337</v>
      </c>
      <c r="B4" s="23"/>
      <c r="C4" s="22"/>
    </row>
    <row r="5" spans="1:3" ht="33" customHeight="1">
      <c r="A5" s="24" t="s">
        <v>338</v>
      </c>
      <c r="B5" s="25" t="s">
        <v>339</v>
      </c>
      <c r="C5" s="25" t="s">
        <v>290</v>
      </c>
    </row>
    <row r="6" spans="1:3" ht="33" customHeight="1">
      <c r="A6" s="24" t="s">
        <v>340</v>
      </c>
      <c r="B6" s="25"/>
      <c r="C6" s="24">
        <v>1</v>
      </c>
    </row>
    <row r="7" spans="1:3" ht="33" customHeight="1">
      <c r="A7" s="24" t="s">
        <v>341</v>
      </c>
      <c r="B7" s="25"/>
      <c r="C7" s="24">
        <v>1</v>
      </c>
    </row>
    <row r="8" spans="1:3" ht="33" customHeight="1">
      <c r="A8" s="24" t="s">
        <v>342</v>
      </c>
      <c r="B8" s="25"/>
      <c r="C8" s="24"/>
    </row>
    <row r="9" spans="1:3" ht="33" customHeight="1">
      <c r="A9" s="24" t="s">
        <v>343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344</v>
      </c>
      <c r="B11" s="25"/>
      <c r="C11" s="24"/>
    </row>
    <row r="12" spans="1:3" ht="33" customHeight="1">
      <c r="A12" s="24" t="s">
        <v>345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09027777777778" footer="0.509027777777778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11" sqref="B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346</v>
      </c>
      <c r="C1" s="14"/>
      <c r="D1" s="14"/>
    </row>
    <row r="2" spans="1:4" ht="33" customHeight="1">
      <c r="A2" s="15" t="s">
        <v>347</v>
      </c>
      <c r="B2" s="16" t="s">
        <v>348</v>
      </c>
      <c r="C2" s="16" t="s">
        <v>304</v>
      </c>
      <c r="D2" s="16" t="s">
        <v>349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09027777777778" footer="0.509027777777778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6" sqref="C6"/>
    </sheetView>
  </sheetViews>
  <sheetFormatPr defaultColWidth="36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</cols>
  <sheetData>
    <row r="1" spans="1:7" ht="45" customHeight="1">
      <c r="A1" s="1" t="s">
        <v>350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351</v>
      </c>
      <c r="B3" s="4" t="s">
        <v>352</v>
      </c>
      <c r="C3" s="4" t="s">
        <v>353</v>
      </c>
      <c r="D3" s="5" t="s">
        <v>354</v>
      </c>
      <c r="E3" s="4" t="s">
        <v>355</v>
      </c>
      <c r="F3" s="4" t="s">
        <v>356</v>
      </c>
      <c r="G3" s="5" t="s">
        <v>354</v>
      </c>
    </row>
    <row r="4" spans="1:7" ht="45" customHeight="1">
      <c r="A4" s="6" t="s">
        <v>357</v>
      </c>
      <c r="B4" s="6"/>
      <c r="C4" s="7"/>
      <c r="D4" s="7"/>
      <c r="E4" s="8"/>
      <c r="F4" s="8"/>
      <c r="G4" s="8"/>
    </row>
    <row r="5" spans="1:7" ht="45" customHeight="1">
      <c r="A5" s="6" t="s">
        <v>358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09027777777778" footer="0.50902777777777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H22" sqref="H22"/>
    </sheetView>
  </sheetViews>
  <sheetFormatPr defaultColWidth="9.16015625" defaultRowHeight="11.25"/>
  <cols>
    <col min="1" max="1" width="41.16015625" style="193" customWidth="1"/>
    <col min="2" max="2" width="13.5" style="193" customWidth="1"/>
    <col min="3" max="3" width="24.83203125" style="193" customWidth="1"/>
    <col min="4" max="5" width="14" style="193" customWidth="1"/>
    <col min="6" max="6" width="11.33203125" style="193" customWidth="1"/>
    <col min="7" max="7" width="11.16015625" style="193" customWidth="1"/>
    <col min="8" max="9" width="14" style="193" customWidth="1"/>
    <col min="10" max="10" width="11.66015625" style="193" customWidth="1"/>
    <col min="11" max="11" width="14.33203125" style="193" customWidth="1"/>
    <col min="12" max="14" width="14" style="193" customWidth="1"/>
    <col min="15" max="15" width="12" style="193" customWidth="1"/>
    <col min="16" max="16" width="9.83203125" style="193" customWidth="1"/>
    <col min="17" max="17" width="12" style="193" customWidth="1"/>
    <col min="18" max="18" width="11" style="193" customWidth="1"/>
    <col min="19" max="16384" width="9.16015625" style="193" customWidth="1"/>
  </cols>
  <sheetData>
    <row r="1" spans="1:255" ht="24.75" customHeight="1">
      <c r="A1" s="194"/>
      <c r="B1" s="195"/>
      <c r="C1" s="195"/>
      <c r="D1" s="195"/>
      <c r="E1" s="195"/>
      <c r="F1" s="195"/>
      <c r="G1" s="195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5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</row>
    <row r="2" spans="1:255" ht="24.75" customHeight="1">
      <c r="A2" s="197" t="s">
        <v>15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</row>
    <row r="3" spans="1:255" ht="24.75" customHeight="1">
      <c r="A3" s="198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5" t="s">
        <v>16</v>
      </c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32"/>
      <c r="HP3" s="232"/>
      <c r="HQ3" s="232"/>
      <c r="HR3" s="232"/>
      <c r="HS3" s="232"/>
      <c r="HT3" s="232"/>
      <c r="HU3" s="232"/>
      <c r="HV3" s="232"/>
      <c r="HW3" s="232"/>
      <c r="HX3" s="232"/>
      <c r="HY3" s="232"/>
      <c r="HZ3" s="232"/>
      <c r="IA3" s="232"/>
      <c r="IB3" s="232"/>
      <c r="IC3" s="232"/>
      <c r="ID3" s="232"/>
      <c r="IE3" s="232"/>
      <c r="IF3" s="232"/>
      <c r="IG3" s="232"/>
      <c r="IH3" s="232"/>
      <c r="II3" s="232"/>
      <c r="IJ3" s="232"/>
      <c r="IK3" s="232"/>
      <c r="IL3" s="232"/>
      <c r="IM3" s="232"/>
      <c r="IN3" s="232"/>
      <c r="IO3" s="232"/>
      <c r="IP3" s="232"/>
      <c r="IQ3" s="232"/>
      <c r="IR3" s="232"/>
      <c r="IS3" s="232"/>
      <c r="IT3" s="232"/>
      <c r="IU3" s="232"/>
    </row>
    <row r="4" spans="1:255" ht="24.75" customHeight="1">
      <c r="A4" s="199" t="s">
        <v>17</v>
      </c>
      <c r="B4" s="199"/>
      <c r="C4" s="199" t="s">
        <v>18</v>
      </c>
      <c r="D4" s="200"/>
      <c r="E4" s="200"/>
      <c r="F4" s="200"/>
      <c r="G4" s="199"/>
      <c r="H4" s="199"/>
      <c r="I4" s="199"/>
      <c r="J4" s="199"/>
      <c r="K4" s="199"/>
      <c r="L4" s="229"/>
      <c r="M4" s="229"/>
      <c r="N4" s="229"/>
      <c r="O4" s="229"/>
      <c r="P4" s="229"/>
      <c r="Q4" s="229"/>
      <c r="R4" s="229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  <c r="HT4" s="232"/>
      <c r="HU4" s="232"/>
      <c r="HV4" s="232"/>
      <c r="HW4" s="232"/>
      <c r="HX4" s="232"/>
      <c r="HY4" s="232"/>
      <c r="HZ4" s="232"/>
      <c r="IA4" s="232"/>
      <c r="IB4" s="232"/>
      <c r="IC4" s="232"/>
      <c r="ID4" s="232"/>
      <c r="IE4" s="232"/>
      <c r="IF4" s="232"/>
      <c r="IG4" s="232"/>
      <c r="IH4" s="232"/>
      <c r="II4" s="232"/>
      <c r="IJ4" s="232"/>
      <c r="IK4" s="232"/>
      <c r="IL4" s="232"/>
      <c r="IM4" s="232"/>
      <c r="IN4" s="232"/>
      <c r="IO4" s="232"/>
      <c r="IP4" s="232"/>
      <c r="IQ4" s="232"/>
      <c r="IR4" s="232"/>
      <c r="IS4" s="232"/>
      <c r="IT4" s="232"/>
      <c r="IU4" s="232"/>
    </row>
    <row r="5" spans="1:255" ht="24.75" customHeight="1">
      <c r="A5" s="201" t="s">
        <v>19</v>
      </c>
      <c r="B5" s="201" t="s">
        <v>20</v>
      </c>
      <c r="C5" s="201" t="s">
        <v>21</v>
      </c>
      <c r="D5" s="202" t="s">
        <v>22</v>
      </c>
      <c r="E5" s="203" t="s">
        <v>23</v>
      </c>
      <c r="F5" s="204" t="s">
        <v>24</v>
      </c>
      <c r="G5" s="205" t="s">
        <v>25</v>
      </c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2"/>
      <c r="ID5" s="232"/>
      <c r="IE5" s="232"/>
      <c r="IF5" s="232"/>
      <c r="IG5" s="232"/>
      <c r="IH5" s="232"/>
      <c r="II5" s="232"/>
      <c r="IJ5" s="232"/>
      <c r="IK5" s="232"/>
      <c r="IL5" s="232"/>
      <c r="IM5" s="232"/>
      <c r="IN5" s="232"/>
      <c r="IO5" s="232"/>
      <c r="IP5" s="232"/>
      <c r="IQ5" s="232"/>
      <c r="IR5" s="232"/>
      <c r="IS5" s="232"/>
      <c r="IT5" s="232"/>
      <c r="IU5" s="232"/>
    </row>
    <row r="6" spans="1:255" ht="41.25" customHeight="1">
      <c r="A6" s="201"/>
      <c r="B6" s="207"/>
      <c r="C6" s="201"/>
      <c r="D6" s="202"/>
      <c r="E6" s="208"/>
      <c r="F6" s="202"/>
      <c r="G6" s="209" t="s">
        <v>26</v>
      </c>
      <c r="H6" s="210" t="s">
        <v>27</v>
      </c>
      <c r="I6" s="230" t="s">
        <v>28</v>
      </c>
      <c r="J6" s="230" t="s">
        <v>29</v>
      </c>
      <c r="K6" s="230" t="s">
        <v>30</v>
      </c>
      <c r="L6" s="231" t="s">
        <v>31</v>
      </c>
      <c r="M6" s="230" t="s">
        <v>32</v>
      </c>
      <c r="N6" s="230" t="s">
        <v>33</v>
      </c>
      <c r="O6" s="230" t="s">
        <v>34</v>
      </c>
      <c r="P6" s="230" t="s">
        <v>35</v>
      </c>
      <c r="Q6" s="230" t="s">
        <v>36</v>
      </c>
      <c r="R6" s="233" t="s">
        <v>37</v>
      </c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/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  <c r="HT6" s="232"/>
      <c r="HU6" s="232"/>
      <c r="HV6" s="232"/>
      <c r="HW6" s="232"/>
      <c r="HX6" s="232"/>
      <c r="HY6" s="232"/>
      <c r="HZ6" s="232"/>
      <c r="IA6" s="232"/>
      <c r="IB6" s="232"/>
      <c r="IC6" s="232"/>
      <c r="ID6" s="232"/>
      <c r="IE6" s="232"/>
      <c r="IF6" s="232"/>
      <c r="IG6" s="232"/>
      <c r="IH6" s="232"/>
      <c r="II6" s="232"/>
      <c r="IJ6" s="232"/>
      <c r="IK6" s="232"/>
      <c r="IL6" s="232"/>
      <c r="IM6" s="232"/>
      <c r="IN6" s="232"/>
      <c r="IO6" s="232"/>
      <c r="IP6" s="232"/>
      <c r="IQ6" s="232"/>
      <c r="IR6" s="232"/>
      <c r="IS6" s="232"/>
      <c r="IT6" s="232"/>
      <c r="IU6" s="232"/>
    </row>
    <row r="7" spans="1:255" s="192" customFormat="1" ht="24.75" customHeight="1">
      <c r="A7" s="211" t="s">
        <v>38</v>
      </c>
      <c r="B7" s="212">
        <f>D7+D11</f>
        <v>107</v>
      </c>
      <c r="C7" s="213" t="s">
        <v>39</v>
      </c>
      <c r="D7" s="212">
        <f>D8+D9+D10</f>
        <v>63.3</v>
      </c>
      <c r="E7" s="212">
        <f>E8+E9+E10</f>
        <v>0</v>
      </c>
      <c r="F7" s="212">
        <f>F8+F9+F10</f>
        <v>0</v>
      </c>
      <c r="G7" s="212">
        <f>G8+G9+G10</f>
        <v>63.3</v>
      </c>
      <c r="H7" s="212">
        <f>H8+H9+H10</f>
        <v>63.3</v>
      </c>
      <c r="I7" s="212"/>
      <c r="J7" s="212"/>
      <c r="K7" s="212"/>
      <c r="L7" s="212"/>
      <c r="M7" s="212"/>
      <c r="N7" s="212"/>
      <c r="O7" s="212"/>
      <c r="P7" s="212"/>
      <c r="Q7" s="212"/>
      <c r="R7" s="212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4"/>
      <c r="FY7" s="234"/>
      <c r="FZ7" s="234"/>
      <c r="GA7" s="234"/>
      <c r="GB7" s="234"/>
      <c r="GC7" s="234"/>
      <c r="GD7" s="234"/>
      <c r="GE7" s="234"/>
      <c r="GF7" s="234"/>
      <c r="GG7" s="234"/>
      <c r="GH7" s="234"/>
      <c r="GI7" s="234"/>
      <c r="GJ7" s="234"/>
      <c r="GK7" s="234"/>
      <c r="GL7" s="234"/>
      <c r="GM7" s="234"/>
      <c r="GN7" s="234"/>
      <c r="GO7" s="234"/>
      <c r="GP7" s="234"/>
      <c r="GQ7" s="234"/>
      <c r="GR7" s="234"/>
      <c r="GS7" s="234"/>
      <c r="GT7" s="234"/>
      <c r="GU7" s="234"/>
      <c r="GV7" s="234"/>
      <c r="GW7" s="234"/>
      <c r="GX7" s="234"/>
      <c r="GY7" s="234"/>
      <c r="GZ7" s="234"/>
      <c r="HA7" s="234"/>
      <c r="HB7" s="234"/>
      <c r="HC7" s="234"/>
      <c r="HD7" s="234"/>
      <c r="HE7" s="234"/>
      <c r="HF7" s="234"/>
      <c r="HG7" s="234"/>
      <c r="HH7" s="234"/>
      <c r="HI7" s="234"/>
      <c r="HJ7" s="234"/>
      <c r="HK7" s="234"/>
      <c r="HL7" s="234"/>
      <c r="HM7" s="234"/>
      <c r="HN7" s="234"/>
      <c r="HO7" s="234"/>
      <c r="HP7" s="234"/>
      <c r="HQ7" s="234"/>
      <c r="HR7" s="234"/>
      <c r="HS7" s="234"/>
      <c r="HT7" s="234"/>
      <c r="HU7" s="234"/>
      <c r="HV7" s="234"/>
      <c r="HW7" s="234"/>
      <c r="HX7" s="234"/>
      <c r="HY7" s="234"/>
      <c r="HZ7" s="234"/>
      <c r="IA7" s="234"/>
      <c r="IB7" s="234"/>
      <c r="IC7" s="234"/>
      <c r="ID7" s="234"/>
      <c r="IE7" s="234"/>
      <c r="IF7" s="234"/>
      <c r="IG7" s="234"/>
      <c r="IH7" s="234"/>
      <c r="II7" s="234"/>
      <c r="IJ7" s="234"/>
      <c r="IK7" s="234"/>
      <c r="IL7" s="234"/>
      <c r="IM7" s="234"/>
      <c r="IN7" s="234"/>
      <c r="IO7" s="234"/>
      <c r="IP7" s="234"/>
      <c r="IQ7" s="234"/>
      <c r="IR7" s="234"/>
      <c r="IS7" s="234"/>
      <c r="IT7" s="234"/>
      <c r="IU7" s="234"/>
    </row>
    <row r="8" spans="1:255" s="192" customFormat="1" ht="24.75" customHeight="1">
      <c r="A8" s="211" t="s">
        <v>40</v>
      </c>
      <c r="B8" s="212"/>
      <c r="C8" s="214" t="s">
        <v>41</v>
      </c>
      <c r="D8" s="212">
        <f>G8</f>
        <v>53.5</v>
      </c>
      <c r="E8" s="212"/>
      <c r="F8" s="212"/>
      <c r="G8" s="212">
        <f>SUM(H8:R8)</f>
        <v>53.5</v>
      </c>
      <c r="H8" s="212">
        <v>53.5</v>
      </c>
      <c r="I8" s="212"/>
      <c r="J8" s="212"/>
      <c r="K8" s="212"/>
      <c r="L8" s="212"/>
      <c r="M8" s="212"/>
      <c r="N8" s="212"/>
      <c r="O8" s="212"/>
      <c r="P8" s="212"/>
      <c r="Q8" s="212"/>
      <c r="R8" s="212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  <c r="IL8" s="234"/>
      <c r="IM8" s="234"/>
      <c r="IN8" s="234"/>
      <c r="IO8" s="234"/>
      <c r="IP8" s="234"/>
      <c r="IQ8" s="234"/>
      <c r="IR8" s="234"/>
      <c r="IS8" s="234"/>
      <c r="IT8" s="234"/>
      <c r="IU8" s="234"/>
    </row>
    <row r="9" spans="1:255" s="192" customFormat="1" ht="24.75" customHeight="1">
      <c r="A9" s="211" t="s">
        <v>42</v>
      </c>
      <c r="B9" s="212"/>
      <c r="C9" s="215" t="s">
        <v>43</v>
      </c>
      <c r="D9" s="212">
        <f>G9</f>
        <v>9.4</v>
      </c>
      <c r="E9" s="212"/>
      <c r="F9" s="212"/>
      <c r="G9" s="212">
        <f aca="true" t="shared" si="0" ref="G9:G14">SUM(H9:R9)</f>
        <v>9.4</v>
      </c>
      <c r="H9" s="212">
        <v>9.4</v>
      </c>
      <c r="I9" s="212"/>
      <c r="J9" s="212"/>
      <c r="K9" s="212"/>
      <c r="L9" s="212"/>
      <c r="M9" s="212"/>
      <c r="N9" s="212"/>
      <c r="O9" s="212"/>
      <c r="P9" s="212"/>
      <c r="Q9" s="212"/>
      <c r="R9" s="212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s="192" customFormat="1" ht="24.75" customHeight="1">
      <c r="A10" s="211" t="s">
        <v>44</v>
      </c>
      <c r="B10" s="212"/>
      <c r="C10" s="215" t="s">
        <v>45</v>
      </c>
      <c r="D10" s="212">
        <f>G10</f>
        <v>0.4</v>
      </c>
      <c r="E10" s="212"/>
      <c r="F10" s="212"/>
      <c r="G10" s="212">
        <f t="shared" si="0"/>
        <v>0.4</v>
      </c>
      <c r="H10" s="212">
        <v>0.4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  <c r="IO10" s="234"/>
      <c r="IP10" s="234"/>
      <c r="IQ10" s="234"/>
      <c r="IR10" s="234"/>
      <c r="IS10" s="234"/>
      <c r="IT10" s="234"/>
      <c r="IU10" s="234"/>
    </row>
    <row r="11" spans="1:255" s="192" customFormat="1" ht="24.75" customHeight="1">
      <c r="A11" s="211" t="s">
        <v>46</v>
      </c>
      <c r="B11" s="212"/>
      <c r="C11" s="215" t="s">
        <v>47</v>
      </c>
      <c r="D11" s="212">
        <f>D12+D13+D14</f>
        <v>43.7</v>
      </c>
      <c r="E11" s="212">
        <f>E12+E13+E14</f>
        <v>0</v>
      </c>
      <c r="F11" s="212">
        <f>F12+F13+F14</f>
        <v>0</v>
      </c>
      <c r="G11" s="212">
        <f>G12+G13+G14</f>
        <v>43.7</v>
      </c>
      <c r="H11" s="212">
        <f>H12+H13+H14</f>
        <v>43.7</v>
      </c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  <c r="IO11" s="234"/>
      <c r="IP11" s="234"/>
      <c r="IQ11" s="234"/>
      <c r="IR11" s="234"/>
      <c r="IS11" s="234"/>
      <c r="IT11" s="234"/>
      <c r="IU11" s="234"/>
    </row>
    <row r="12" spans="1:255" s="192" customFormat="1" ht="30" customHeight="1">
      <c r="A12" s="211" t="s">
        <v>48</v>
      </c>
      <c r="B12" s="212"/>
      <c r="C12" s="216" t="s">
        <v>49</v>
      </c>
      <c r="D12" s="212"/>
      <c r="E12" s="212"/>
      <c r="F12" s="217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</row>
    <row r="13" spans="1:255" s="192" customFormat="1" ht="24.75" customHeight="1">
      <c r="A13" s="211" t="s">
        <v>50</v>
      </c>
      <c r="B13" s="212"/>
      <c r="C13" s="218" t="s">
        <v>51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</row>
    <row r="14" spans="1:255" s="192" customFormat="1" ht="28.5" customHeight="1">
      <c r="A14" s="211" t="s">
        <v>52</v>
      </c>
      <c r="B14" s="212"/>
      <c r="C14" s="218" t="s">
        <v>53</v>
      </c>
      <c r="D14" s="212">
        <f>G14</f>
        <v>43.7</v>
      </c>
      <c r="E14" s="212"/>
      <c r="F14" s="212"/>
      <c r="G14" s="212">
        <f t="shared" si="0"/>
        <v>43.7</v>
      </c>
      <c r="H14" s="212">
        <v>43.7</v>
      </c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</row>
    <row r="15" spans="1:255" s="192" customFormat="1" ht="24.75" customHeight="1">
      <c r="A15" s="219" t="s">
        <v>54</v>
      </c>
      <c r="B15" s="212"/>
      <c r="C15" s="218" t="s">
        <v>55</v>
      </c>
      <c r="D15" s="212"/>
      <c r="E15" s="212"/>
      <c r="F15" s="212"/>
      <c r="G15" s="212">
        <v>0</v>
      </c>
      <c r="H15" s="212">
        <v>0</v>
      </c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  <c r="IO15" s="234"/>
      <c r="IP15" s="234"/>
      <c r="IQ15" s="234"/>
      <c r="IR15" s="234"/>
      <c r="IS15" s="234"/>
      <c r="IT15" s="234"/>
      <c r="IU15" s="234"/>
    </row>
    <row r="16" spans="1:255" s="192" customFormat="1" ht="24.75" customHeight="1">
      <c r="A16" s="220" t="s">
        <v>56</v>
      </c>
      <c r="B16" s="221"/>
      <c r="C16" s="222" t="s">
        <v>57</v>
      </c>
      <c r="D16" s="212">
        <f>SUM(E16:R16)</f>
        <v>0</v>
      </c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</row>
    <row r="17" spans="1:255" s="192" customFormat="1" ht="24.75" customHeight="1">
      <c r="A17" s="223" t="s">
        <v>58</v>
      </c>
      <c r="B17" s="221"/>
      <c r="C17" s="222" t="s">
        <v>59</v>
      </c>
      <c r="D17" s="212">
        <f>SUM(E17:R17)</f>
        <v>0</v>
      </c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</row>
    <row r="18" spans="1:255" s="192" customFormat="1" ht="24.75" customHeight="1">
      <c r="A18" s="220" t="s">
        <v>60</v>
      </c>
      <c r="B18" s="221"/>
      <c r="C18" s="222" t="s">
        <v>61</v>
      </c>
      <c r="D18" s="212">
        <f>SUM(E18:R18)</f>
        <v>0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</row>
    <row r="19" spans="1:255" ht="24" customHeight="1">
      <c r="A19" s="223"/>
      <c r="B19" s="221"/>
      <c r="C19" s="224" t="s">
        <v>62</v>
      </c>
      <c r="D19" s="212">
        <f>SUM(E19:R19)</f>
        <v>0</v>
      </c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2"/>
      <c r="FM19" s="232"/>
      <c r="FN19" s="232"/>
      <c r="FO19" s="232"/>
      <c r="FP19" s="232"/>
      <c r="FQ19" s="232"/>
      <c r="FR19" s="232"/>
      <c r="FS19" s="232"/>
      <c r="FT19" s="232"/>
      <c r="FU19" s="232"/>
      <c r="FV19" s="232"/>
      <c r="FW19" s="232"/>
      <c r="FX19" s="232"/>
      <c r="FY19" s="232"/>
      <c r="FZ19" s="232"/>
      <c r="GA19" s="232"/>
      <c r="GB19" s="232"/>
      <c r="GC19" s="232"/>
      <c r="GD19" s="232"/>
      <c r="GE19" s="232"/>
      <c r="GF19" s="232"/>
      <c r="GG19" s="232"/>
      <c r="GH19" s="232"/>
      <c r="GI19" s="232"/>
      <c r="GJ19" s="232"/>
      <c r="GK19" s="232"/>
      <c r="GL19" s="232"/>
      <c r="GM19" s="232"/>
      <c r="GN19" s="232"/>
      <c r="GO19" s="232"/>
      <c r="GP19" s="232"/>
      <c r="GQ19" s="232"/>
      <c r="GR19" s="232"/>
      <c r="GS19" s="232"/>
      <c r="GT19" s="232"/>
      <c r="GU19" s="232"/>
      <c r="GV19" s="232"/>
      <c r="GW19" s="232"/>
      <c r="GX19" s="232"/>
      <c r="GY19" s="232"/>
      <c r="GZ19" s="232"/>
      <c r="HA19" s="232"/>
      <c r="HB19" s="232"/>
      <c r="HC19" s="232"/>
      <c r="HD19" s="232"/>
      <c r="HE19" s="232"/>
      <c r="HF19" s="232"/>
      <c r="HG19" s="232"/>
      <c r="HH19" s="232"/>
      <c r="HI19" s="232"/>
      <c r="HJ19" s="232"/>
      <c r="HK19" s="232"/>
      <c r="HL19" s="232"/>
      <c r="HM19" s="232"/>
      <c r="HN19" s="232"/>
      <c r="HO19" s="232"/>
      <c r="HP19" s="232"/>
      <c r="HQ19" s="232"/>
      <c r="HR19" s="232"/>
      <c r="HS19" s="232"/>
      <c r="HT19" s="232"/>
      <c r="HU19" s="232"/>
      <c r="HV19" s="232"/>
      <c r="HW19" s="232"/>
      <c r="HX19" s="232"/>
      <c r="HY19" s="232"/>
      <c r="HZ19" s="232"/>
      <c r="IA19" s="232"/>
      <c r="IB19" s="232"/>
      <c r="IC19" s="232"/>
      <c r="ID19" s="232"/>
      <c r="IE19" s="232"/>
      <c r="IF19" s="232"/>
      <c r="IG19" s="232"/>
      <c r="IH19" s="232"/>
      <c r="II19" s="232"/>
      <c r="IJ19" s="232"/>
      <c r="IK19" s="232"/>
      <c r="IL19" s="232"/>
      <c r="IM19" s="232"/>
      <c r="IN19" s="232"/>
      <c r="IO19" s="232"/>
      <c r="IP19" s="232"/>
      <c r="IQ19" s="232"/>
      <c r="IR19" s="232"/>
      <c r="IS19" s="232"/>
      <c r="IT19" s="232"/>
      <c r="IU19" s="232"/>
    </row>
    <row r="20" spans="1:255" ht="24" customHeight="1">
      <c r="A20" s="225" t="s">
        <v>63</v>
      </c>
      <c r="B20" s="221">
        <f>SUM(B7:B19)</f>
        <v>107</v>
      </c>
      <c r="C20" s="224" t="s">
        <v>64</v>
      </c>
      <c r="D20" s="212">
        <f>SUM(E20:R20)</f>
        <v>0</v>
      </c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</row>
    <row r="21" spans="1:255" s="192" customFormat="1" ht="27" customHeight="1">
      <c r="A21" s="226" t="s">
        <v>65</v>
      </c>
      <c r="B21" s="221"/>
      <c r="C21" s="224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  <c r="IK21" s="234"/>
      <c r="IL21" s="234"/>
      <c r="IM21" s="234"/>
      <c r="IN21" s="234"/>
      <c r="IO21" s="234"/>
      <c r="IP21" s="234"/>
      <c r="IQ21" s="234"/>
      <c r="IR21" s="234"/>
      <c r="IS21" s="234"/>
      <c r="IT21" s="234"/>
      <c r="IU21" s="234"/>
    </row>
    <row r="22" spans="1:255" s="192" customFormat="1" ht="24" customHeight="1">
      <c r="A22" s="226" t="s">
        <v>66</v>
      </c>
      <c r="B22" s="221"/>
      <c r="C22" s="224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4"/>
      <c r="HA22" s="234"/>
      <c r="HB22" s="234"/>
      <c r="HC22" s="234"/>
      <c r="HD22" s="234"/>
      <c r="HE22" s="234"/>
      <c r="HF22" s="234"/>
      <c r="HG22" s="234"/>
      <c r="HH22" s="234"/>
      <c r="HI22" s="234"/>
      <c r="HJ22" s="234"/>
      <c r="HK22" s="234"/>
      <c r="HL22" s="234"/>
      <c r="HM22" s="234"/>
      <c r="HN22" s="234"/>
      <c r="HO22" s="234"/>
      <c r="HP22" s="234"/>
      <c r="HQ22" s="234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4"/>
      <c r="IG22" s="234"/>
      <c r="IH22" s="234"/>
      <c r="II22" s="234"/>
      <c r="IJ22" s="234"/>
      <c r="IK22" s="234"/>
      <c r="IL22" s="234"/>
      <c r="IM22" s="234"/>
      <c r="IN22" s="234"/>
      <c r="IO22" s="234"/>
      <c r="IP22" s="234"/>
      <c r="IQ22" s="234"/>
      <c r="IR22" s="234"/>
      <c r="IS22" s="234"/>
      <c r="IT22" s="234"/>
      <c r="IU22" s="234"/>
    </row>
    <row r="23" spans="1:255" ht="20.25" customHeight="1">
      <c r="A23" s="226"/>
      <c r="B23" s="221"/>
      <c r="C23" s="224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232"/>
      <c r="DW23" s="232"/>
      <c r="DX23" s="232"/>
      <c r="DY23" s="232"/>
      <c r="DZ23" s="232"/>
      <c r="EA23" s="232"/>
      <c r="EB23" s="232"/>
      <c r="EC23" s="232"/>
      <c r="ED23" s="232"/>
      <c r="EE23" s="232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  <c r="FB23" s="232"/>
      <c r="FC23" s="232"/>
      <c r="FD23" s="232"/>
      <c r="FE23" s="232"/>
      <c r="FF23" s="232"/>
      <c r="FG23" s="232"/>
      <c r="FH23" s="232"/>
      <c r="FI23" s="232"/>
      <c r="FJ23" s="232"/>
      <c r="FK23" s="232"/>
      <c r="FL23" s="232"/>
      <c r="FM23" s="232"/>
      <c r="FN23" s="232"/>
      <c r="FO23" s="232"/>
      <c r="FP23" s="232"/>
      <c r="FQ23" s="232"/>
      <c r="FR23" s="232"/>
      <c r="FS23" s="232"/>
      <c r="FT23" s="232"/>
      <c r="FU23" s="232"/>
      <c r="FV23" s="232"/>
      <c r="FW23" s="232"/>
      <c r="FX23" s="232"/>
      <c r="FY23" s="232"/>
      <c r="FZ23" s="232"/>
      <c r="GA23" s="232"/>
      <c r="GB23" s="232"/>
      <c r="GC23" s="232"/>
      <c r="GD23" s="232"/>
      <c r="GE23" s="232"/>
      <c r="GF23" s="232"/>
      <c r="GG23" s="232"/>
      <c r="GH23" s="232"/>
      <c r="GI23" s="232"/>
      <c r="GJ23" s="232"/>
      <c r="GK23" s="232"/>
      <c r="GL23" s="232"/>
      <c r="GM23" s="232"/>
      <c r="GN23" s="232"/>
      <c r="GO23" s="232"/>
      <c r="GP23" s="232"/>
      <c r="GQ23" s="232"/>
      <c r="GR23" s="232"/>
      <c r="GS23" s="232"/>
      <c r="GT23" s="232"/>
      <c r="GU23" s="232"/>
      <c r="GV23" s="232"/>
      <c r="GW23" s="232"/>
      <c r="GX23" s="232"/>
      <c r="GY23" s="232"/>
      <c r="GZ23" s="232"/>
      <c r="HA23" s="232"/>
      <c r="HB23" s="232"/>
      <c r="HC23" s="232"/>
      <c r="HD23" s="232"/>
      <c r="HE23" s="232"/>
      <c r="HF23" s="232"/>
      <c r="HG23" s="232"/>
      <c r="HH23" s="232"/>
      <c r="HI23" s="232"/>
      <c r="HJ23" s="232"/>
      <c r="HK23" s="232"/>
      <c r="HL23" s="232"/>
      <c r="HM23" s="232"/>
      <c r="HN23" s="232"/>
      <c r="HO23" s="232"/>
      <c r="HP23" s="232"/>
      <c r="HQ23" s="232"/>
      <c r="HR23" s="232"/>
      <c r="HS23" s="232"/>
      <c r="HT23" s="232"/>
      <c r="HU23" s="232"/>
      <c r="HV23" s="232"/>
      <c r="HW23" s="232"/>
      <c r="HX23" s="232"/>
      <c r="HY23" s="232"/>
      <c r="HZ23" s="232"/>
      <c r="IA23" s="232"/>
      <c r="IB23" s="232"/>
      <c r="IC23" s="232"/>
      <c r="ID23" s="232"/>
      <c r="IE23" s="232"/>
      <c r="IF23" s="232"/>
      <c r="IG23" s="232"/>
      <c r="IH23" s="232"/>
      <c r="II23" s="232"/>
      <c r="IJ23" s="232"/>
      <c r="IK23" s="232"/>
      <c r="IL23" s="232"/>
      <c r="IM23" s="232"/>
      <c r="IN23" s="232"/>
      <c r="IO23" s="232"/>
      <c r="IP23" s="232"/>
      <c r="IQ23" s="232"/>
      <c r="IR23" s="232"/>
      <c r="IS23" s="232"/>
      <c r="IT23" s="232"/>
      <c r="IU23" s="232"/>
    </row>
    <row r="24" spans="1:255" s="192" customFormat="1" ht="21" customHeight="1">
      <c r="A24" s="227" t="s">
        <v>67</v>
      </c>
      <c r="B24" s="221">
        <f>SUM(B20:B22)</f>
        <v>107</v>
      </c>
      <c r="C24" s="228" t="s">
        <v>68</v>
      </c>
      <c r="D24" s="221">
        <f>D7+D11</f>
        <v>107</v>
      </c>
      <c r="E24" s="221">
        <f>E7+E11</f>
        <v>0</v>
      </c>
      <c r="F24" s="221">
        <f>F7+F11</f>
        <v>0</v>
      </c>
      <c r="G24" s="221">
        <f>G7+G11</f>
        <v>107</v>
      </c>
      <c r="H24" s="221">
        <f>H7+H11</f>
        <v>107</v>
      </c>
      <c r="I24" s="221">
        <f aca="true" t="shared" si="1" ref="E24:R24">SUM(I7:I23)</f>
        <v>0</v>
      </c>
      <c r="J24" s="221">
        <f t="shared" si="1"/>
        <v>0</v>
      </c>
      <c r="K24" s="221">
        <f t="shared" si="1"/>
        <v>0</v>
      </c>
      <c r="L24" s="221">
        <f t="shared" si="1"/>
        <v>0</v>
      </c>
      <c r="M24" s="221">
        <f t="shared" si="1"/>
        <v>0</v>
      </c>
      <c r="N24" s="221">
        <f t="shared" si="1"/>
        <v>0</v>
      </c>
      <c r="O24" s="221">
        <f t="shared" si="1"/>
        <v>0</v>
      </c>
      <c r="P24" s="221">
        <f t="shared" si="1"/>
        <v>0</v>
      </c>
      <c r="Q24" s="221">
        <f t="shared" si="1"/>
        <v>0</v>
      </c>
      <c r="R24" s="221">
        <f t="shared" si="1"/>
        <v>0</v>
      </c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234"/>
      <c r="HA24" s="234"/>
      <c r="HB24" s="234"/>
      <c r="HC24" s="234"/>
      <c r="HD24" s="234"/>
      <c r="HE24" s="234"/>
      <c r="HF24" s="234"/>
      <c r="HG24" s="234"/>
      <c r="HH24" s="234"/>
      <c r="HI24" s="234"/>
      <c r="HJ24" s="234"/>
      <c r="HK24" s="234"/>
      <c r="HL24" s="234"/>
      <c r="HM24" s="234"/>
      <c r="HN24" s="234"/>
      <c r="HO24" s="234"/>
      <c r="HP24" s="234"/>
      <c r="HQ24" s="234"/>
      <c r="HR24" s="234"/>
      <c r="HS24" s="234"/>
      <c r="HT24" s="234"/>
      <c r="HU24" s="234"/>
      <c r="HV24" s="234"/>
      <c r="HW24" s="234"/>
      <c r="HX24" s="234"/>
      <c r="HY24" s="234"/>
      <c r="HZ24" s="234"/>
      <c r="IA24" s="234"/>
      <c r="IB24" s="234"/>
      <c r="IC24" s="234"/>
      <c r="ID24" s="234"/>
      <c r="IE24" s="234"/>
      <c r="IF24" s="234"/>
      <c r="IG24" s="234"/>
      <c r="IH24" s="234"/>
      <c r="II24" s="234"/>
      <c r="IJ24" s="234"/>
      <c r="IK24" s="234"/>
      <c r="IL24" s="234"/>
      <c r="IM24" s="234"/>
      <c r="IN24" s="234"/>
      <c r="IO24" s="234"/>
      <c r="IP24" s="234"/>
      <c r="IQ24" s="234"/>
      <c r="IR24" s="234"/>
      <c r="IS24" s="234"/>
      <c r="IT24" s="234"/>
      <c r="IU24" s="234"/>
    </row>
    <row r="25" spans="20:255" ht="19.5" customHeight="1"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232"/>
      <c r="FG25" s="232"/>
      <c r="FH25" s="232"/>
      <c r="FI25" s="232"/>
      <c r="FJ25" s="232"/>
      <c r="FK25" s="232"/>
      <c r="FL25" s="232"/>
      <c r="FM25" s="232"/>
      <c r="FN25" s="232"/>
      <c r="FO25" s="232"/>
      <c r="FP25" s="232"/>
      <c r="FQ25" s="232"/>
      <c r="FR25" s="232"/>
      <c r="FS25" s="232"/>
      <c r="FT25" s="232"/>
      <c r="FU25" s="232"/>
      <c r="FV25" s="232"/>
      <c r="FW25" s="232"/>
      <c r="FX25" s="232"/>
      <c r="FY25" s="232"/>
      <c r="FZ25" s="232"/>
      <c r="GA25" s="232"/>
      <c r="GB25" s="232"/>
      <c r="GC25" s="232"/>
      <c r="GD25" s="232"/>
      <c r="GE25" s="232"/>
      <c r="GF25" s="232"/>
      <c r="GG25" s="232"/>
      <c r="GH25" s="232"/>
      <c r="GI25" s="232"/>
      <c r="GJ25" s="232"/>
      <c r="GK25" s="232"/>
      <c r="GL25" s="232"/>
      <c r="GM25" s="232"/>
      <c r="GN25" s="232"/>
      <c r="GO25" s="232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/>
      <c r="HA25" s="232"/>
      <c r="HB25" s="232"/>
      <c r="HC25" s="232"/>
      <c r="HD25" s="232"/>
      <c r="HE25" s="232"/>
      <c r="HF25" s="232"/>
      <c r="HG25" s="232"/>
      <c r="HH25" s="232"/>
      <c r="HI25" s="232"/>
      <c r="HJ25" s="232"/>
      <c r="HK25" s="232"/>
      <c r="HL25" s="232"/>
      <c r="HM25" s="232"/>
      <c r="HN25" s="232"/>
      <c r="HO25" s="232"/>
      <c r="HP25" s="232"/>
      <c r="HQ25" s="232"/>
      <c r="HR25" s="232"/>
      <c r="HS25" s="232"/>
      <c r="HT25" s="232"/>
      <c r="HU25" s="232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/>
      <c r="IS25" s="232"/>
      <c r="IT25" s="232"/>
      <c r="IU25" s="232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8888888888888895" right="0.38888888888888895" top="0.979166666666667" bottom="0.7888888888888891" header="0.509027777777778" footer="0.509027777777778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M14" sqref="M14"/>
    </sheetView>
  </sheetViews>
  <sheetFormatPr defaultColWidth="9.16015625" defaultRowHeight="11.25"/>
  <cols>
    <col min="1" max="3" width="5.33203125" style="162" customWidth="1"/>
    <col min="4" max="4" width="31.33203125" style="162" customWidth="1"/>
    <col min="5" max="6" width="11.16015625" style="162" customWidth="1"/>
    <col min="7" max="7" width="10.66015625" style="162" customWidth="1"/>
    <col min="8" max="8" width="9.5" style="162" customWidth="1"/>
    <col min="9" max="9" width="9.83203125" style="162" customWidth="1"/>
    <col min="10" max="10" width="10.33203125" style="162" customWidth="1"/>
    <col min="11" max="11" width="7.5" style="162" customWidth="1"/>
    <col min="12" max="12" width="10" style="162" customWidth="1"/>
    <col min="13" max="13" width="10.33203125" style="162" customWidth="1"/>
    <col min="14" max="14" width="18.16015625" style="162" customWidth="1"/>
    <col min="15" max="254" width="9.16015625" style="163" customWidth="1"/>
  </cols>
  <sheetData>
    <row r="1" spans="1:14" ht="15.75" customHeight="1">
      <c r="A1" s="164">
        <v>0</v>
      </c>
      <c r="B1" s="164"/>
      <c r="C1" s="165"/>
      <c r="D1" s="166"/>
      <c r="E1" s="166"/>
      <c r="F1" s="167"/>
      <c r="G1" s="167"/>
      <c r="H1" s="167"/>
      <c r="I1" s="167"/>
      <c r="J1" s="167"/>
      <c r="K1" s="167"/>
      <c r="L1" s="167"/>
      <c r="M1" s="167"/>
      <c r="N1" s="186"/>
    </row>
    <row r="2" spans="1:14" ht="25.5" customHeight="1">
      <c r="A2" s="168" t="s">
        <v>69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17.25" customHeight="1">
      <c r="A3" s="169"/>
      <c r="B3" s="169"/>
      <c r="C3" s="169"/>
      <c r="D3" s="170"/>
      <c r="E3" s="170"/>
      <c r="F3" s="167"/>
      <c r="G3" s="167"/>
      <c r="H3" s="167"/>
      <c r="I3" s="167"/>
      <c r="J3" s="167"/>
      <c r="K3" s="167"/>
      <c r="L3" s="167"/>
      <c r="M3" s="167"/>
      <c r="N3" s="187" t="s">
        <v>70</v>
      </c>
    </row>
    <row r="4" spans="1:14" ht="20.25" customHeight="1">
      <c r="A4" s="171" t="s">
        <v>71</v>
      </c>
      <c r="B4" s="171"/>
      <c r="C4" s="171"/>
      <c r="D4" s="172" t="s">
        <v>72</v>
      </c>
      <c r="E4" s="173" t="s">
        <v>22</v>
      </c>
      <c r="F4" s="174" t="s">
        <v>27</v>
      </c>
      <c r="G4" s="175" t="s">
        <v>73</v>
      </c>
      <c r="H4" s="176" t="s">
        <v>29</v>
      </c>
      <c r="I4" s="175" t="s">
        <v>74</v>
      </c>
      <c r="J4" s="175" t="s">
        <v>31</v>
      </c>
      <c r="K4" s="175" t="s">
        <v>75</v>
      </c>
      <c r="L4" s="175" t="s">
        <v>33</v>
      </c>
      <c r="M4" s="188" t="s">
        <v>34</v>
      </c>
      <c r="N4" s="189" t="s">
        <v>76</v>
      </c>
    </row>
    <row r="5" spans="1:14" ht="39" customHeight="1">
      <c r="A5" s="177" t="s">
        <v>77</v>
      </c>
      <c r="B5" s="178" t="s">
        <v>78</v>
      </c>
      <c r="C5" s="178" t="s">
        <v>79</v>
      </c>
      <c r="D5" s="172"/>
      <c r="E5" s="173"/>
      <c r="F5" s="174"/>
      <c r="G5" s="175"/>
      <c r="H5" s="179"/>
      <c r="I5" s="175"/>
      <c r="J5" s="175"/>
      <c r="K5" s="175"/>
      <c r="L5" s="175"/>
      <c r="M5" s="190"/>
      <c r="N5" s="189"/>
    </row>
    <row r="6" spans="1:14" ht="18" customHeight="1">
      <c r="A6" s="180" t="s">
        <v>80</v>
      </c>
      <c r="B6" s="181" t="s">
        <v>80</v>
      </c>
      <c r="C6" s="181" t="s">
        <v>80</v>
      </c>
      <c r="D6" s="182" t="s">
        <v>80</v>
      </c>
      <c r="E6" s="182">
        <v>1</v>
      </c>
      <c r="F6" s="182">
        <v>2</v>
      </c>
      <c r="G6" s="182">
        <v>3</v>
      </c>
      <c r="H6" s="182"/>
      <c r="I6" s="182">
        <v>4</v>
      </c>
      <c r="J6" s="182">
        <v>5</v>
      </c>
      <c r="K6" s="182">
        <v>6</v>
      </c>
      <c r="L6" s="182">
        <v>7</v>
      </c>
      <c r="M6" s="182">
        <v>8</v>
      </c>
      <c r="N6" s="182">
        <v>11</v>
      </c>
    </row>
    <row r="7" spans="1:15" s="161" customFormat="1" ht="15.75" customHeight="1">
      <c r="A7" s="183"/>
      <c r="B7" s="183"/>
      <c r="C7" s="183"/>
      <c r="D7" s="184" t="s">
        <v>22</v>
      </c>
      <c r="E7" s="185">
        <f>SUM(F7:N7)</f>
        <v>107</v>
      </c>
      <c r="F7" s="185">
        <f>SUM(F8:F15)</f>
        <v>107</v>
      </c>
      <c r="G7" s="185">
        <f aca="true" t="shared" si="0" ref="G7:N7">SUM(G8:G15)</f>
        <v>0</v>
      </c>
      <c r="H7" s="185">
        <f t="shared" si="0"/>
        <v>0</v>
      </c>
      <c r="I7" s="185">
        <f t="shared" si="0"/>
        <v>0</v>
      </c>
      <c r="J7" s="185">
        <f t="shared" si="0"/>
        <v>0</v>
      </c>
      <c r="K7" s="185">
        <f t="shared" si="0"/>
        <v>0</v>
      </c>
      <c r="L7" s="185">
        <f t="shared" si="0"/>
        <v>0</v>
      </c>
      <c r="M7" s="185">
        <f t="shared" si="0"/>
        <v>0</v>
      </c>
      <c r="N7" s="185">
        <f t="shared" si="0"/>
        <v>0</v>
      </c>
      <c r="O7" s="191"/>
    </row>
    <row r="8" spans="1:14" ht="15.75" customHeight="1">
      <c r="A8" s="112" t="s">
        <v>81</v>
      </c>
      <c r="B8" s="112" t="s">
        <v>82</v>
      </c>
      <c r="C8" s="113" t="s">
        <v>83</v>
      </c>
      <c r="D8" s="114" t="s">
        <v>84</v>
      </c>
      <c r="E8" s="185">
        <f aca="true" t="shared" si="1" ref="E8:E15">SUM(F8:N8)</f>
        <v>62.9</v>
      </c>
      <c r="F8" s="185">
        <f>'部门收支预算总表'!D8+'部门收支预算总表'!D9</f>
        <v>62.9</v>
      </c>
      <c r="G8" s="185"/>
      <c r="H8" s="185"/>
      <c r="I8" s="185"/>
      <c r="J8" s="185"/>
      <c r="K8" s="185"/>
      <c r="L8" s="185"/>
      <c r="M8" s="185"/>
      <c r="N8" s="185"/>
    </row>
    <row r="9" spans="1:14" ht="15.75" customHeight="1">
      <c r="A9" s="112" t="s">
        <v>81</v>
      </c>
      <c r="B9" s="112" t="s">
        <v>82</v>
      </c>
      <c r="C9" s="113" t="s">
        <v>85</v>
      </c>
      <c r="D9" s="116" t="s">
        <v>86</v>
      </c>
      <c r="E9" s="185">
        <f t="shared" si="1"/>
        <v>43.7</v>
      </c>
      <c r="F9" s="185">
        <f>'部门收支预算总表'!D14</f>
        <v>43.7</v>
      </c>
      <c r="G9" s="185"/>
      <c r="H9" s="185"/>
      <c r="I9" s="185"/>
      <c r="J9" s="185"/>
      <c r="K9" s="185"/>
      <c r="L9" s="185"/>
      <c r="M9" s="185"/>
      <c r="N9" s="185"/>
    </row>
    <row r="10" spans="1:14" ht="15.75" customHeight="1">
      <c r="A10" s="112" t="s">
        <v>87</v>
      </c>
      <c r="B10" s="112" t="s">
        <v>88</v>
      </c>
      <c r="C10" s="113" t="s">
        <v>83</v>
      </c>
      <c r="D10" s="114" t="s">
        <v>89</v>
      </c>
      <c r="E10" s="185">
        <f t="shared" si="1"/>
        <v>0.4</v>
      </c>
      <c r="F10" s="185">
        <f>'部门收支预算总表'!D10</f>
        <v>0.4</v>
      </c>
      <c r="G10" s="185"/>
      <c r="H10" s="185"/>
      <c r="I10" s="185"/>
      <c r="J10" s="185"/>
      <c r="K10" s="185"/>
      <c r="L10" s="185"/>
      <c r="M10" s="185"/>
      <c r="N10" s="185"/>
    </row>
    <row r="11" spans="1:14" ht="15.75" customHeight="1">
      <c r="A11" s="183"/>
      <c r="B11" s="183"/>
      <c r="C11" s="183"/>
      <c r="D11" s="184"/>
      <c r="E11" s="185">
        <f t="shared" si="1"/>
        <v>0</v>
      </c>
      <c r="F11" s="185"/>
      <c r="G11" s="185"/>
      <c r="H11" s="185"/>
      <c r="I11" s="185"/>
      <c r="J11" s="185"/>
      <c r="K11" s="185"/>
      <c r="L11" s="185"/>
      <c r="M11" s="185"/>
      <c r="N11" s="185"/>
    </row>
    <row r="12" spans="1:14" ht="15.75" customHeight="1">
      <c r="A12" s="183"/>
      <c r="B12" s="183"/>
      <c r="C12" s="183"/>
      <c r="D12" s="184"/>
      <c r="E12" s="185">
        <f t="shared" si="1"/>
        <v>0</v>
      </c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ht="15.75" customHeight="1">
      <c r="A13" s="183"/>
      <c r="B13" s="183"/>
      <c r="C13" s="183"/>
      <c r="D13" s="184"/>
      <c r="E13" s="185">
        <f t="shared" si="1"/>
        <v>0</v>
      </c>
      <c r="F13" s="185"/>
      <c r="G13" s="185"/>
      <c r="H13" s="185"/>
      <c r="I13" s="185"/>
      <c r="J13" s="185"/>
      <c r="K13" s="185"/>
      <c r="L13" s="185"/>
      <c r="M13" s="185"/>
      <c r="N13" s="185"/>
    </row>
    <row r="14" spans="1:14" ht="15.75" customHeight="1">
      <c r="A14" s="183"/>
      <c r="B14" s="183"/>
      <c r="C14" s="183"/>
      <c r="D14" s="184"/>
      <c r="E14" s="185">
        <f t="shared" si="1"/>
        <v>0</v>
      </c>
      <c r="F14" s="185"/>
      <c r="G14" s="185"/>
      <c r="H14" s="185"/>
      <c r="I14" s="185"/>
      <c r="J14" s="185"/>
      <c r="K14" s="185"/>
      <c r="L14" s="185"/>
      <c r="M14" s="185"/>
      <c r="N14" s="185"/>
    </row>
    <row r="15" spans="1:14" ht="15.75" customHeight="1">
      <c r="A15" s="183"/>
      <c r="B15" s="183"/>
      <c r="C15" s="183"/>
      <c r="D15" s="184"/>
      <c r="E15" s="185">
        <f t="shared" si="1"/>
        <v>0</v>
      </c>
      <c r="F15" s="185"/>
      <c r="G15" s="185"/>
      <c r="H15" s="185"/>
      <c r="I15" s="185"/>
      <c r="J15" s="185"/>
      <c r="K15" s="185"/>
      <c r="L15" s="185"/>
      <c r="M15" s="185"/>
      <c r="N15" s="185"/>
    </row>
    <row r="16" spans="1:14" ht="20.25" customHeight="1">
      <c r="A16" s="163"/>
      <c r="B16" s="163"/>
      <c r="C16" s="163"/>
      <c r="D16" s="163"/>
      <c r="E16" s="163"/>
      <c r="F16" s="163"/>
      <c r="G16" s="163"/>
      <c r="H16" s="163"/>
      <c r="I16" s="161"/>
      <c r="J16" s="161"/>
      <c r="N16" s="163"/>
    </row>
    <row r="17" spans="1:14" ht="20.25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N17" s="163"/>
    </row>
    <row r="18" spans="1:14" ht="10.5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N18" s="163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09027777777778" footer="0.509027777777778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customWidth="1"/>
    <col min="14" max="249" width="9.16015625" style="94" customWidth="1"/>
    <col min="250" max="16384" width="9.16015625" style="130" customWidth="1"/>
  </cols>
  <sheetData>
    <row r="1" spans="1:5" ht="18.75" customHeight="1">
      <c r="A1" s="122"/>
      <c r="B1" s="123"/>
      <c r="E1" s="124"/>
    </row>
    <row r="2" spans="1:9" ht="25.5" customHeight="1">
      <c r="A2" s="95" t="s">
        <v>90</v>
      </c>
      <c r="B2" s="95"/>
      <c r="C2" s="95"/>
      <c r="D2" s="95"/>
      <c r="E2" s="95"/>
      <c r="F2" s="95"/>
      <c r="G2" s="95"/>
      <c r="H2" s="95"/>
      <c r="I2" s="95"/>
    </row>
    <row r="3" spans="2:9" ht="17.25" customHeight="1">
      <c r="B3" s="93"/>
      <c r="I3" s="127" t="s">
        <v>16</v>
      </c>
    </row>
    <row r="4" spans="1:9" ht="22.5" customHeight="1">
      <c r="A4" s="96" t="s">
        <v>71</v>
      </c>
      <c r="B4" s="97"/>
      <c r="C4" s="98"/>
      <c r="D4" s="99" t="s">
        <v>91</v>
      </c>
      <c r="E4" s="100" t="s">
        <v>92</v>
      </c>
      <c r="F4" s="101" t="s">
        <v>93</v>
      </c>
      <c r="G4" s="102"/>
      <c r="H4" s="102"/>
      <c r="I4" s="100" t="s">
        <v>94</v>
      </c>
    </row>
    <row r="5" spans="1:9" ht="31.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95</v>
      </c>
      <c r="G5" s="104" t="s">
        <v>96</v>
      </c>
      <c r="H5" s="158" t="s">
        <v>97</v>
      </c>
      <c r="I5" s="100"/>
    </row>
    <row r="6" spans="1:9" ht="31.5" customHeight="1">
      <c r="A6" s="159" t="s">
        <v>80</v>
      </c>
      <c r="B6" s="159" t="s">
        <v>80</v>
      </c>
      <c r="C6" s="110" t="s">
        <v>80</v>
      </c>
      <c r="D6" s="160"/>
      <c r="E6" s="110">
        <f aca="true" t="shared" si="0" ref="E6:E11">SUM(F6:I6)</f>
        <v>107</v>
      </c>
      <c r="F6" s="111">
        <f>SUM(F7:F11)</f>
        <v>53.5</v>
      </c>
      <c r="G6" s="111">
        <f>SUM(G7:G11)</f>
        <v>0.4</v>
      </c>
      <c r="H6" s="111">
        <f>SUM(H7:H11)</f>
        <v>9.4</v>
      </c>
      <c r="I6" s="111">
        <f>SUM(I7:I11)</f>
        <v>43.7</v>
      </c>
    </row>
    <row r="7" spans="1:9" s="92" customFormat="1" ht="27.75" customHeight="1">
      <c r="A7" s="112" t="s">
        <v>81</v>
      </c>
      <c r="B7" s="112" t="s">
        <v>82</v>
      </c>
      <c r="C7" s="113" t="s">
        <v>83</v>
      </c>
      <c r="D7" s="114" t="s">
        <v>84</v>
      </c>
      <c r="E7" s="110">
        <f t="shared" si="0"/>
        <v>62.9</v>
      </c>
      <c r="F7" s="115">
        <f>'部门收支预算总表'!D8</f>
        <v>53.5</v>
      </c>
      <c r="G7" s="115"/>
      <c r="H7" s="115">
        <f>'部门收支预算总表'!D9</f>
        <v>9.4</v>
      </c>
      <c r="I7" s="115"/>
    </row>
    <row r="8" spans="1:9" s="92" customFormat="1" ht="27.75" customHeight="1">
      <c r="A8" s="112" t="s">
        <v>81</v>
      </c>
      <c r="B8" s="112" t="s">
        <v>82</v>
      </c>
      <c r="C8" s="113" t="s">
        <v>85</v>
      </c>
      <c r="D8" s="116" t="s">
        <v>86</v>
      </c>
      <c r="E8" s="110">
        <f t="shared" si="0"/>
        <v>43.7</v>
      </c>
      <c r="F8" s="115"/>
      <c r="G8" s="115"/>
      <c r="H8" s="115"/>
      <c r="I8" s="115">
        <f>'部门收支预算总表'!D14</f>
        <v>43.7</v>
      </c>
    </row>
    <row r="9" spans="1:9" s="92" customFormat="1" ht="27.75" customHeight="1">
      <c r="A9" s="112" t="s">
        <v>87</v>
      </c>
      <c r="B9" s="112" t="s">
        <v>88</v>
      </c>
      <c r="C9" s="113" t="s">
        <v>83</v>
      </c>
      <c r="D9" s="114" t="s">
        <v>89</v>
      </c>
      <c r="E9" s="110">
        <f t="shared" si="0"/>
        <v>0.4</v>
      </c>
      <c r="F9" s="115"/>
      <c r="G9" s="115">
        <f>'部门收支预算总表'!D10</f>
        <v>0.4</v>
      </c>
      <c r="H9" s="115"/>
      <c r="I9" s="115"/>
    </row>
    <row r="10" spans="1:9" s="93" customFormat="1" ht="27.75" customHeight="1">
      <c r="A10" s="117"/>
      <c r="B10" s="117"/>
      <c r="C10" s="118"/>
      <c r="D10" s="119"/>
      <c r="E10" s="110">
        <f t="shared" si="0"/>
        <v>0</v>
      </c>
      <c r="F10" s="115"/>
      <c r="G10" s="115"/>
      <c r="H10" s="115"/>
      <c r="I10" s="115"/>
    </row>
    <row r="11" spans="1:9" s="93" customFormat="1" ht="27.75" customHeight="1">
      <c r="A11" s="117"/>
      <c r="B11" s="117"/>
      <c r="C11" s="118"/>
      <c r="D11" s="119"/>
      <c r="E11" s="110">
        <f t="shared" si="0"/>
        <v>0</v>
      </c>
      <c r="F11" s="115"/>
      <c r="G11" s="115"/>
      <c r="H11" s="115"/>
      <c r="I11" s="115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09027777777778" footer="0.509027777777778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workbookViewId="0" topLeftCell="A10">
      <selection activeCell="A2" sqref="A2:D2"/>
    </sheetView>
  </sheetViews>
  <sheetFormatPr defaultColWidth="9.16015625" defaultRowHeight="11.25"/>
  <cols>
    <col min="1" max="1" width="40.33203125" style="129" customWidth="1"/>
    <col min="2" max="2" width="17.5" style="129" customWidth="1"/>
    <col min="3" max="3" width="27.33203125" style="129" customWidth="1"/>
    <col min="4" max="4" width="19.66015625" style="129" customWidth="1"/>
    <col min="5" max="242" width="9.16015625" style="129" customWidth="1"/>
    <col min="243" max="16384" width="9.16015625" style="130" customWidth="1"/>
  </cols>
  <sheetData>
    <row r="1" spans="1:241" ht="24.75" customHeight="1">
      <c r="A1" s="131"/>
      <c r="B1" s="132"/>
      <c r="C1" s="132"/>
      <c r="D1" s="132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</row>
    <row r="2" spans="1:241" ht="24.75" customHeight="1">
      <c r="A2" s="134" t="s">
        <v>98</v>
      </c>
      <c r="B2" s="134"/>
      <c r="C2" s="134"/>
      <c r="D2" s="134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</row>
    <row r="3" spans="1:241" ht="24.75" customHeight="1">
      <c r="A3" s="135"/>
      <c r="D3" s="136" t="s">
        <v>16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</row>
    <row r="4" spans="1:241" ht="24.75" customHeight="1">
      <c r="A4" s="137" t="s">
        <v>19</v>
      </c>
      <c r="B4" s="137" t="s">
        <v>20</v>
      </c>
      <c r="C4" s="137" t="s">
        <v>21</v>
      </c>
      <c r="D4" s="138" t="s">
        <v>22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</row>
    <row r="5" spans="1:241" ht="41.25" customHeight="1">
      <c r="A5" s="137"/>
      <c r="B5" s="139"/>
      <c r="C5" s="137"/>
      <c r="D5" s="138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</row>
    <row r="6" spans="1:241" s="128" customFormat="1" ht="24.75" customHeight="1">
      <c r="A6" s="140" t="s">
        <v>38</v>
      </c>
      <c r="B6" s="141">
        <f>'部门收支预算总表'!B7</f>
        <v>107</v>
      </c>
      <c r="C6" s="142" t="s">
        <v>39</v>
      </c>
      <c r="D6" s="141">
        <f>SUM(D7:D9)</f>
        <v>63.3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</row>
    <row r="7" spans="1:241" s="128" customFormat="1" ht="24.75" customHeight="1">
      <c r="A7" s="140" t="s">
        <v>40</v>
      </c>
      <c r="B7" s="141"/>
      <c r="C7" s="144" t="s">
        <v>41</v>
      </c>
      <c r="D7" s="141">
        <f>'部门收支预算总表'!D8</f>
        <v>53.5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</row>
    <row r="8" spans="1:241" s="128" customFormat="1" ht="24.75" customHeight="1">
      <c r="A8" s="140" t="s">
        <v>42</v>
      </c>
      <c r="B8" s="141"/>
      <c r="C8" s="145" t="s">
        <v>43</v>
      </c>
      <c r="D8" s="141">
        <f>'部门收支预算总表'!D9</f>
        <v>9.4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</row>
    <row r="9" spans="1:241" s="128" customFormat="1" ht="24.75" customHeight="1">
      <c r="A9" s="140" t="s">
        <v>44</v>
      </c>
      <c r="B9" s="141"/>
      <c r="C9" s="145" t="s">
        <v>45</v>
      </c>
      <c r="D9" s="141">
        <f>'部门收支预算总表'!D10</f>
        <v>0.4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</row>
    <row r="10" spans="1:241" s="128" customFormat="1" ht="24.75" customHeight="1">
      <c r="A10" s="140" t="s">
        <v>46</v>
      </c>
      <c r="B10" s="141"/>
      <c r="C10" s="145" t="s">
        <v>47</v>
      </c>
      <c r="D10" s="141">
        <f>SUM(D11:D19)</f>
        <v>43.7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</row>
    <row r="11" spans="1:241" s="128" customFormat="1" ht="30" customHeight="1">
      <c r="A11" s="140" t="s">
        <v>48</v>
      </c>
      <c r="B11" s="141"/>
      <c r="C11" s="146" t="s">
        <v>49</v>
      </c>
      <c r="D11" s="141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</row>
    <row r="12" spans="1:241" s="128" customFormat="1" ht="24.75" customHeight="1">
      <c r="A12" s="140" t="s">
        <v>50</v>
      </c>
      <c r="B12" s="141"/>
      <c r="C12" s="147" t="s">
        <v>51</v>
      </c>
      <c r="D12" s="141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</row>
    <row r="13" spans="1:241" s="128" customFormat="1" ht="28.5" customHeight="1">
      <c r="A13" s="140" t="s">
        <v>52</v>
      </c>
      <c r="B13" s="141"/>
      <c r="C13" s="147" t="s">
        <v>53</v>
      </c>
      <c r="D13" s="141">
        <f>'部门收支预算总表'!D14</f>
        <v>43.7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</row>
    <row r="14" spans="1:241" s="128" customFormat="1" ht="24.75" customHeight="1">
      <c r="A14" s="148" t="s">
        <v>54</v>
      </c>
      <c r="B14" s="141"/>
      <c r="C14" s="147" t="s">
        <v>55</v>
      </c>
      <c r="D14" s="141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</row>
    <row r="15" spans="1:241" s="128" customFormat="1" ht="24.75" customHeight="1">
      <c r="A15" s="149" t="s">
        <v>56</v>
      </c>
      <c r="B15" s="150"/>
      <c r="C15" s="151" t="s">
        <v>57</v>
      </c>
      <c r="D15" s="141">
        <v>0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</row>
    <row r="16" spans="1:241" s="128" customFormat="1" ht="24.75" customHeight="1">
      <c r="A16" s="152" t="s">
        <v>58</v>
      </c>
      <c r="B16" s="150"/>
      <c r="C16" s="151" t="s">
        <v>59</v>
      </c>
      <c r="D16" s="141">
        <v>0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</row>
    <row r="17" spans="1:241" s="128" customFormat="1" ht="24.75" customHeight="1">
      <c r="A17" s="149" t="s">
        <v>60</v>
      </c>
      <c r="B17" s="150"/>
      <c r="C17" s="151" t="s">
        <v>61</v>
      </c>
      <c r="D17" s="141">
        <v>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</row>
    <row r="18" spans="1:241" ht="24" customHeight="1">
      <c r="A18" s="152"/>
      <c r="B18" s="150"/>
      <c r="C18" s="153" t="s">
        <v>62</v>
      </c>
      <c r="D18" s="141"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</row>
    <row r="19" spans="1:241" ht="24" customHeight="1">
      <c r="A19" s="154" t="s">
        <v>63</v>
      </c>
      <c r="B19" s="150">
        <f>SUM(B6:B18)</f>
        <v>107</v>
      </c>
      <c r="C19" s="153" t="s">
        <v>64</v>
      </c>
      <c r="D19" s="141"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</row>
    <row r="20" spans="1:241" s="128" customFormat="1" ht="27" customHeight="1">
      <c r="A20" s="155" t="s">
        <v>65</v>
      </c>
      <c r="B20" s="150"/>
      <c r="C20" s="153"/>
      <c r="D20" s="150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</row>
    <row r="21" spans="1:241" s="128" customFormat="1" ht="24" customHeight="1">
      <c r="A21" s="155" t="s">
        <v>66</v>
      </c>
      <c r="B21" s="150"/>
      <c r="C21" s="153"/>
      <c r="D21" s="150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</row>
    <row r="22" spans="1:241" ht="20.25" customHeight="1">
      <c r="A22" s="155"/>
      <c r="B22" s="150"/>
      <c r="C22" s="153"/>
      <c r="D22" s="150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</row>
    <row r="23" spans="1:241" s="128" customFormat="1" ht="21" customHeight="1">
      <c r="A23" s="156" t="s">
        <v>67</v>
      </c>
      <c r="B23" s="150">
        <f>SUM(B19:B21)</f>
        <v>107</v>
      </c>
      <c r="C23" s="157" t="s">
        <v>68</v>
      </c>
      <c r="D23" s="150">
        <f>D6+D10</f>
        <v>107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</row>
    <row r="24" spans="6:241" ht="19.5" customHeight="1"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09027777777778" footer="0.509027777777778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A1">
      <selection activeCell="U11" sqref="U11"/>
    </sheetView>
  </sheetViews>
  <sheetFormatPr defaultColWidth="9.16015625" defaultRowHeight="11.25"/>
  <cols>
    <col min="1" max="1" width="4.33203125" style="94" customWidth="1"/>
    <col min="2" max="2" width="3.83203125" style="94" customWidth="1"/>
    <col min="3" max="3" width="4.5" style="94" customWidth="1"/>
    <col min="4" max="4" width="15.83203125" style="94" customWidth="1"/>
    <col min="5" max="6" width="9.5" style="94" customWidth="1"/>
    <col min="7" max="8" width="7.5" style="94" customWidth="1"/>
    <col min="9" max="9" width="6.33203125" style="94" customWidth="1"/>
    <col min="10" max="10" width="6.16015625" style="94" customWidth="1"/>
    <col min="11" max="11" width="6.5" style="94" customWidth="1"/>
    <col min="12" max="12" width="7.66015625" style="94" customWidth="1"/>
    <col min="13" max="13" width="10.33203125" style="94" customWidth="1"/>
    <col min="14" max="14" width="6.66015625" style="94" customWidth="1"/>
    <col min="15" max="15" width="7" style="94" customWidth="1"/>
    <col min="16" max="16" width="7.5" style="94" customWidth="1"/>
    <col min="17" max="17" width="8.16015625" style="94" customWidth="1"/>
    <col min="18" max="20" width="9.16015625" style="94" customWidth="1"/>
    <col min="21" max="21" width="10" style="94" customWidth="1"/>
    <col min="22" max="16384" width="9.16015625" style="94" customWidth="1"/>
  </cols>
  <sheetData>
    <row r="1" spans="1:5" ht="18.75" customHeight="1">
      <c r="A1" s="122"/>
      <c r="B1" s="123"/>
      <c r="E1" s="124"/>
    </row>
    <row r="2" spans="1:17" ht="25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2:17" ht="17.25" customHeight="1">
      <c r="B3" s="93"/>
      <c r="Q3" s="127" t="s">
        <v>16</v>
      </c>
    </row>
    <row r="4" spans="1:17" ht="22.5" customHeight="1">
      <c r="A4" s="96" t="s">
        <v>71</v>
      </c>
      <c r="B4" s="97"/>
      <c r="C4" s="98"/>
      <c r="D4" s="99" t="s">
        <v>91</v>
      </c>
      <c r="E4" s="100" t="s">
        <v>92</v>
      </c>
      <c r="F4" s="101" t="s">
        <v>93</v>
      </c>
      <c r="G4" s="102"/>
      <c r="H4" s="102"/>
      <c r="I4" s="102"/>
      <c r="J4" s="102"/>
      <c r="K4" s="102"/>
      <c r="L4" s="102"/>
      <c r="M4" s="102"/>
      <c r="N4" s="102"/>
      <c r="O4" s="102"/>
      <c r="P4" s="120"/>
      <c r="Q4" s="100" t="s">
        <v>94</v>
      </c>
    </row>
    <row r="5" spans="1:17" ht="31.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95</v>
      </c>
      <c r="G5" s="104"/>
      <c r="H5" s="104"/>
      <c r="I5" s="104"/>
      <c r="J5" s="104"/>
      <c r="K5" s="104"/>
      <c r="L5" s="104" t="s">
        <v>96</v>
      </c>
      <c r="M5" s="125" t="s">
        <v>97</v>
      </c>
      <c r="N5" s="126"/>
      <c r="O5" s="126"/>
      <c r="P5" s="126"/>
      <c r="Q5" s="100"/>
    </row>
    <row r="6" spans="1:17" ht="27" customHeight="1">
      <c r="A6" s="104"/>
      <c r="B6" s="104"/>
      <c r="C6" s="104"/>
      <c r="D6" s="105"/>
      <c r="E6" s="100"/>
      <c r="F6" s="104" t="s">
        <v>100</v>
      </c>
      <c r="G6" s="104" t="s">
        <v>101</v>
      </c>
      <c r="H6" s="106" t="s">
        <v>102</v>
      </c>
      <c r="I6" s="106" t="s">
        <v>103</v>
      </c>
      <c r="J6" s="104" t="s">
        <v>104</v>
      </c>
      <c r="K6" s="104" t="s">
        <v>105</v>
      </c>
      <c r="L6" s="104" t="s">
        <v>106</v>
      </c>
      <c r="M6" s="99" t="s">
        <v>107</v>
      </c>
      <c r="N6" s="99" t="s">
        <v>108</v>
      </c>
      <c r="O6" s="99" t="s">
        <v>109</v>
      </c>
      <c r="P6" s="99" t="s">
        <v>110</v>
      </c>
      <c r="Q6" s="100"/>
    </row>
    <row r="7" spans="1:17" ht="31.5" customHeight="1">
      <c r="A7" s="107" t="s">
        <v>80</v>
      </c>
      <c r="B7" s="107" t="s">
        <v>80</v>
      </c>
      <c r="C7" s="108" t="s">
        <v>80</v>
      </c>
      <c r="D7" s="109" t="s">
        <v>111</v>
      </c>
      <c r="E7" s="110">
        <v>107</v>
      </c>
      <c r="F7" s="111">
        <v>25</v>
      </c>
      <c r="G7" s="111">
        <v>14</v>
      </c>
      <c r="H7" s="111">
        <v>7.8</v>
      </c>
      <c r="I7" s="111">
        <v>2.3</v>
      </c>
      <c r="J7" s="111">
        <v>0.5</v>
      </c>
      <c r="K7" s="111">
        <v>3.9</v>
      </c>
      <c r="L7" s="111"/>
      <c r="M7" s="111">
        <v>1.6</v>
      </c>
      <c r="N7" s="111">
        <v>0.2</v>
      </c>
      <c r="O7" s="111">
        <v>6.7</v>
      </c>
      <c r="P7" s="111">
        <v>0.9</v>
      </c>
      <c r="Q7" s="111">
        <v>43.7</v>
      </c>
    </row>
    <row r="8" spans="1:17" s="92" customFormat="1" ht="27.75" customHeight="1">
      <c r="A8" s="112" t="s">
        <v>81</v>
      </c>
      <c r="B8" s="112" t="s">
        <v>82</v>
      </c>
      <c r="C8" s="113" t="s">
        <v>83</v>
      </c>
      <c r="D8" s="114" t="s">
        <v>84</v>
      </c>
      <c r="E8" s="110">
        <f>SUM(F8:Q8)</f>
        <v>62.9</v>
      </c>
      <c r="F8" s="115">
        <v>25</v>
      </c>
      <c r="G8" s="115">
        <v>14</v>
      </c>
      <c r="H8" s="115">
        <v>7.8</v>
      </c>
      <c r="I8" s="115">
        <v>2.3</v>
      </c>
      <c r="J8" s="115">
        <v>0.5</v>
      </c>
      <c r="K8" s="115">
        <v>3.9</v>
      </c>
      <c r="L8" s="121"/>
      <c r="M8" s="115">
        <v>1.6</v>
      </c>
      <c r="N8" s="115">
        <v>0.2</v>
      </c>
      <c r="O8" s="115">
        <v>6.7</v>
      </c>
      <c r="P8" s="115">
        <v>0.9</v>
      </c>
      <c r="Q8" s="115"/>
    </row>
    <row r="9" spans="1:17" s="92" customFormat="1" ht="27.75" customHeight="1">
      <c r="A9" s="112" t="s">
        <v>81</v>
      </c>
      <c r="B9" s="112" t="s">
        <v>82</v>
      </c>
      <c r="C9" s="113" t="s">
        <v>85</v>
      </c>
      <c r="D9" s="116" t="s">
        <v>86</v>
      </c>
      <c r="E9" s="110">
        <f>SUM(F9:Q9)</f>
        <v>43.7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>
        <v>43.7</v>
      </c>
    </row>
    <row r="10" spans="1:17" s="92" customFormat="1" ht="27.75" customHeight="1">
      <c r="A10" s="112" t="s">
        <v>87</v>
      </c>
      <c r="B10" s="112" t="s">
        <v>88</v>
      </c>
      <c r="C10" s="113" t="s">
        <v>83</v>
      </c>
      <c r="D10" s="114" t="s">
        <v>89</v>
      </c>
      <c r="E10" s="110">
        <f>SUM(F10:Q10)</f>
        <v>0.4</v>
      </c>
      <c r="F10" s="115"/>
      <c r="G10" s="115"/>
      <c r="H10" s="115"/>
      <c r="I10" s="115"/>
      <c r="J10" s="115"/>
      <c r="K10" s="115"/>
      <c r="L10" s="115">
        <v>0.4</v>
      </c>
      <c r="M10" s="115"/>
      <c r="N10" s="115"/>
      <c r="O10" s="115"/>
      <c r="P10" s="115"/>
      <c r="Q10" s="115"/>
    </row>
    <row r="11" spans="1:17" s="93" customFormat="1" ht="27.75" customHeight="1">
      <c r="A11" s="117"/>
      <c r="B11" s="117"/>
      <c r="C11" s="118"/>
      <c r="D11" s="119"/>
      <c r="E11" s="110">
        <f>SUM(F11:Q11)</f>
        <v>0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s="93" customFormat="1" ht="27.75" customHeight="1">
      <c r="A12" s="117"/>
      <c r="B12" s="117"/>
      <c r="C12" s="118"/>
      <c r="D12" s="119"/>
      <c r="E12" s="110">
        <f>SUM(F12:Q12)</f>
        <v>0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2" sqref="A2:P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27.66015625" style="94" customWidth="1"/>
    <col min="5" max="5" width="9" style="94" customWidth="1"/>
    <col min="6" max="6" width="10.16015625" style="94" customWidth="1"/>
    <col min="7" max="7" width="9.66015625" style="94" customWidth="1"/>
    <col min="8" max="8" width="8" style="94" customWidth="1"/>
    <col min="9" max="9" width="7.16015625" style="94" customWidth="1"/>
    <col min="10" max="10" width="8" style="94" customWidth="1"/>
    <col min="11" max="11" width="8.83203125" style="94" customWidth="1"/>
    <col min="12" max="12" width="6.33203125" style="94" customWidth="1"/>
    <col min="13" max="13" width="7.83203125" style="94" customWidth="1"/>
    <col min="14" max="14" width="9.66015625" style="94" customWidth="1"/>
    <col min="15" max="15" width="10.33203125" style="94" customWidth="1"/>
    <col min="16" max="16" width="11.5" style="94" customWidth="1"/>
    <col min="17" max="16384" width="9.16015625" style="94" customWidth="1"/>
  </cols>
  <sheetData>
    <row r="1" spans="1:16" ht="18.7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25.5" customHeight="1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ht="17.25" customHeight="1">
      <c r="B3" s="93"/>
    </row>
    <row r="4" spans="1:16" ht="22.5" customHeight="1">
      <c r="A4" s="96" t="s">
        <v>71</v>
      </c>
      <c r="B4" s="97"/>
      <c r="C4" s="98"/>
      <c r="D4" s="99" t="s">
        <v>91</v>
      </c>
      <c r="E4" s="100" t="s">
        <v>92</v>
      </c>
      <c r="F4" s="101" t="s">
        <v>93</v>
      </c>
      <c r="G4" s="102"/>
      <c r="H4" s="102"/>
      <c r="I4" s="102"/>
      <c r="J4" s="102"/>
      <c r="K4" s="102"/>
      <c r="L4" s="102"/>
      <c r="M4" s="102"/>
      <c r="N4" s="102"/>
      <c r="O4" s="102"/>
      <c r="P4" s="120"/>
    </row>
    <row r="5" spans="1:16" ht="31.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95</v>
      </c>
      <c r="G5" s="104"/>
      <c r="H5" s="104"/>
      <c r="I5" s="104"/>
      <c r="J5" s="104"/>
      <c r="K5" s="104"/>
      <c r="L5" s="104" t="s">
        <v>96</v>
      </c>
      <c r="M5" s="104" t="s">
        <v>97</v>
      </c>
      <c r="N5" s="104"/>
      <c r="O5" s="104"/>
      <c r="P5" s="104"/>
    </row>
    <row r="6" spans="1:16" ht="27" customHeight="1">
      <c r="A6" s="104"/>
      <c r="B6" s="104"/>
      <c r="C6" s="104"/>
      <c r="D6" s="105"/>
      <c r="E6" s="100"/>
      <c r="F6" s="104" t="s">
        <v>100</v>
      </c>
      <c r="G6" s="104" t="s">
        <v>101</v>
      </c>
      <c r="H6" s="106" t="s">
        <v>102</v>
      </c>
      <c r="I6" s="106" t="s">
        <v>103</v>
      </c>
      <c r="J6" s="104" t="s">
        <v>104</v>
      </c>
      <c r="K6" s="104" t="s">
        <v>105</v>
      </c>
      <c r="L6" s="104" t="s">
        <v>106</v>
      </c>
      <c r="M6" s="104" t="s">
        <v>107</v>
      </c>
      <c r="N6" s="104" t="s">
        <v>108</v>
      </c>
      <c r="O6" s="104" t="s">
        <v>109</v>
      </c>
      <c r="P6" s="104" t="s">
        <v>110</v>
      </c>
    </row>
    <row r="7" spans="1:16" ht="31.5" customHeight="1">
      <c r="A7" s="107" t="s">
        <v>80</v>
      </c>
      <c r="B7" s="107" t="s">
        <v>80</v>
      </c>
      <c r="C7" s="108" t="s">
        <v>80</v>
      </c>
      <c r="D7" s="109" t="s">
        <v>111</v>
      </c>
      <c r="E7" s="110">
        <v>63.3</v>
      </c>
      <c r="F7" s="111">
        <v>25</v>
      </c>
      <c r="G7" s="111">
        <v>14</v>
      </c>
      <c r="H7" s="111">
        <v>7.8</v>
      </c>
      <c r="I7" s="111">
        <v>2.3</v>
      </c>
      <c r="J7" s="111">
        <v>0.5</v>
      </c>
      <c r="K7" s="111">
        <v>3.9</v>
      </c>
      <c r="L7" s="111"/>
      <c r="M7" s="110">
        <v>1.6</v>
      </c>
      <c r="N7" s="110">
        <v>0.2</v>
      </c>
      <c r="O7" s="110">
        <v>6.7</v>
      </c>
      <c r="P7" s="110">
        <v>0.9</v>
      </c>
    </row>
    <row r="8" spans="1:16" s="92" customFormat="1" ht="27.75" customHeight="1">
      <c r="A8" s="112" t="s">
        <v>81</v>
      </c>
      <c r="B8" s="112" t="s">
        <v>82</v>
      </c>
      <c r="C8" s="113" t="s">
        <v>83</v>
      </c>
      <c r="D8" s="114" t="s">
        <v>84</v>
      </c>
      <c r="E8" s="110">
        <f>SUM(F8:P8)</f>
        <v>62.9</v>
      </c>
      <c r="F8" s="115">
        <v>25</v>
      </c>
      <c r="G8" s="115">
        <v>14</v>
      </c>
      <c r="H8" s="115">
        <v>7.8</v>
      </c>
      <c r="I8" s="115">
        <v>2.3</v>
      </c>
      <c r="J8" s="115">
        <v>0.5</v>
      </c>
      <c r="K8" s="115">
        <v>3.9</v>
      </c>
      <c r="L8" s="121"/>
      <c r="M8" s="115">
        <v>1.6</v>
      </c>
      <c r="N8" s="115">
        <v>0.2</v>
      </c>
      <c r="O8" s="115">
        <v>6.7</v>
      </c>
      <c r="P8" s="115">
        <v>0.9</v>
      </c>
    </row>
    <row r="9" spans="1:16" s="92" customFormat="1" ht="27.75" customHeight="1">
      <c r="A9" s="112" t="s">
        <v>81</v>
      </c>
      <c r="B9" s="112" t="s">
        <v>82</v>
      </c>
      <c r="C9" s="113" t="s">
        <v>85</v>
      </c>
      <c r="D9" s="116" t="s">
        <v>86</v>
      </c>
      <c r="E9" s="110">
        <f>SUM(F9:P9)</f>
        <v>0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1:16" s="92" customFormat="1" ht="27.75" customHeight="1">
      <c r="A10" s="112" t="s">
        <v>87</v>
      </c>
      <c r="B10" s="112" t="s">
        <v>88</v>
      </c>
      <c r="C10" s="113" t="s">
        <v>83</v>
      </c>
      <c r="D10" s="114" t="s">
        <v>89</v>
      </c>
      <c r="E10" s="110">
        <f>SUM(F10:P10)</f>
        <v>0.4</v>
      </c>
      <c r="F10" s="115"/>
      <c r="G10" s="115"/>
      <c r="H10" s="115"/>
      <c r="I10" s="115"/>
      <c r="J10" s="115"/>
      <c r="K10" s="115"/>
      <c r="L10" s="115">
        <v>0.4</v>
      </c>
      <c r="M10" s="115"/>
      <c r="N10" s="115"/>
      <c r="O10" s="115"/>
      <c r="P10" s="115"/>
    </row>
    <row r="11" spans="1:16" s="93" customFormat="1" ht="27.75" customHeight="1">
      <c r="A11" s="117"/>
      <c r="B11" s="117"/>
      <c r="C11" s="118"/>
      <c r="D11" s="119"/>
      <c r="E11" s="110">
        <f>SUM(F11:P11)</f>
        <v>0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</row>
    <row r="12" spans="1:16" s="93" customFormat="1" ht="27.75" customHeight="1">
      <c r="A12" s="117"/>
      <c r="B12" s="117"/>
      <c r="C12" s="118"/>
      <c r="D12" s="119"/>
      <c r="E12" s="110">
        <f>SUM(F12:P12)</f>
        <v>0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</row>
  </sheetData>
  <sheetProtection/>
  <mergeCells count="10">
    <mergeCell ref="A1:P1"/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09027777777778" footer="0.509027777777778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showZeros="0" workbookViewId="0" topLeftCell="A4">
      <selection activeCell="A11" sqref="A11:D11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113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16</v>
      </c>
    </row>
    <row r="4" spans="1:4" s="81" customFormat="1" ht="38.25" customHeight="1">
      <c r="A4" s="4" t="s">
        <v>114</v>
      </c>
      <c r="B4" s="4" t="s">
        <v>115</v>
      </c>
      <c r="C4" s="4" t="s">
        <v>116</v>
      </c>
      <c r="D4" s="4" t="s">
        <v>117</v>
      </c>
    </row>
    <row r="5" spans="1:4" s="81" customFormat="1" ht="25.5" customHeight="1">
      <c r="A5" s="86" t="s">
        <v>118</v>
      </c>
      <c r="B5" s="87">
        <v>0</v>
      </c>
      <c r="C5" s="87"/>
      <c r="D5" s="87"/>
    </row>
    <row r="6" spans="1:4" s="81" customFormat="1" ht="25.5" customHeight="1">
      <c r="A6" s="86" t="s">
        <v>119</v>
      </c>
      <c r="B6" s="88"/>
      <c r="C6" s="88"/>
      <c r="D6" s="89"/>
    </row>
    <row r="7" spans="1:12" s="81" customFormat="1" ht="25.5" customHeight="1">
      <c r="A7" s="86" t="s">
        <v>120</v>
      </c>
      <c r="B7" s="88">
        <v>0.9</v>
      </c>
      <c r="C7" s="88">
        <v>0.9</v>
      </c>
      <c r="D7" s="89">
        <f>(B7/C7-1)*100</f>
        <v>0</v>
      </c>
      <c r="L7" s="81" t="s">
        <v>121</v>
      </c>
    </row>
    <row r="8" spans="1:4" s="81" customFormat="1" ht="25.5" customHeight="1">
      <c r="A8" s="86" t="s">
        <v>122</v>
      </c>
      <c r="B8" s="88">
        <v>0.9</v>
      </c>
      <c r="C8" s="88">
        <v>0.9</v>
      </c>
      <c r="D8" s="89">
        <f>(B8/C8-1)*100</f>
        <v>0</v>
      </c>
    </row>
    <row r="9" spans="1:4" s="81" customFormat="1" ht="25.5" customHeight="1">
      <c r="A9" s="86" t="s">
        <v>123</v>
      </c>
      <c r="B9" s="88"/>
      <c r="C9" s="88"/>
      <c r="D9" s="89"/>
    </row>
    <row r="10" spans="1:4" s="81" customFormat="1" ht="25.5" customHeight="1">
      <c r="A10" s="90" t="s">
        <v>26</v>
      </c>
      <c r="B10" s="88">
        <f>B5+B6+B8+B9</f>
        <v>0.9</v>
      </c>
      <c r="C10" s="88">
        <f>C5+C6+C8+C9</f>
        <v>0.9</v>
      </c>
      <c r="D10" s="89">
        <f>(B10/C10-1)*100</f>
        <v>0</v>
      </c>
    </row>
    <row r="11" spans="1:4" ht="145.5" customHeight="1">
      <c r="A11" s="91" t="s">
        <v>124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79166666666667" bottom="0.979166666666667" header="0.509027777777778" footer="0.509027777777778"/>
  <pageSetup fitToHeight="99" fitToWidth="1"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1">
      <selection activeCell="A2" sqref="A2:B2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125</v>
      </c>
      <c r="B2" s="69"/>
    </row>
    <row r="3" ht="14.25" customHeight="1">
      <c r="B3" s="68" t="s">
        <v>16</v>
      </c>
    </row>
    <row r="4" spans="1:2" ht="31.5" customHeight="1">
      <c r="A4" s="70" t="s">
        <v>126</v>
      </c>
      <c r="B4" s="71"/>
    </row>
    <row r="5" spans="1:2" ht="19.5" customHeight="1">
      <c r="A5" s="72" t="s">
        <v>127</v>
      </c>
      <c r="B5" s="72" t="s">
        <v>128</v>
      </c>
    </row>
    <row r="6" spans="1:2" ht="19.5" customHeight="1">
      <c r="A6" s="6" t="s">
        <v>129</v>
      </c>
      <c r="B6" s="73"/>
    </row>
    <row r="7" spans="1:2" ht="19.5" customHeight="1">
      <c r="A7" s="74" t="s">
        <v>130</v>
      </c>
      <c r="B7" s="75"/>
    </row>
    <row r="8" spans="1:2" ht="19.5" customHeight="1">
      <c r="A8" s="74" t="s">
        <v>131</v>
      </c>
      <c r="B8" s="76"/>
    </row>
    <row r="9" spans="1:2" ht="19.5" customHeight="1">
      <c r="A9" s="74" t="s">
        <v>132</v>
      </c>
      <c r="B9" s="76"/>
    </row>
    <row r="10" spans="1:2" ht="19.5" customHeight="1">
      <c r="A10" s="74" t="s">
        <v>133</v>
      </c>
      <c r="B10" s="76"/>
    </row>
    <row r="11" spans="1:2" ht="19.5" customHeight="1">
      <c r="A11" s="74" t="s">
        <v>134</v>
      </c>
      <c r="B11" s="76"/>
    </row>
    <row r="12" spans="1:2" ht="19.5" customHeight="1">
      <c r="A12" s="6" t="s">
        <v>135</v>
      </c>
      <c r="B12" s="75"/>
    </row>
    <row r="13" spans="1:2" ht="19.5" customHeight="1">
      <c r="A13" s="74" t="s">
        <v>136</v>
      </c>
      <c r="B13" s="75"/>
    </row>
    <row r="14" spans="1:2" ht="19.5" customHeight="1">
      <c r="A14" s="74" t="s">
        <v>137</v>
      </c>
      <c r="B14" s="76"/>
    </row>
    <row r="15" spans="1:2" ht="19.5" customHeight="1">
      <c r="A15" s="74" t="s">
        <v>138</v>
      </c>
      <c r="B15" s="76"/>
    </row>
    <row r="16" spans="1:2" ht="19.5" customHeight="1">
      <c r="A16" s="74" t="s">
        <v>139</v>
      </c>
      <c r="B16" s="76"/>
    </row>
    <row r="17" spans="1:2" ht="19.5" customHeight="1">
      <c r="A17" s="74" t="s">
        <v>140</v>
      </c>
      <c r="B17" s="75"/>
    </row>
    <row r="18" spans="1:2" ht="19.5" customHeight="1">
      <c r="A18" s="74" t="s">
        <v>137</v>
      </c>
      <c r="B18" s="76"/>
    </row>
    <row r="19" spans="1:2" ht="19.5" customHeight="1">
      <c r="A19" s="74" t="s">
        <v>138</v>
      </c>
      <c r="B19" s="76"/>
    </row>
    <row r="20" spans="1:2" ht="19.5" customHeight="1">
      <c r="A20" s="77" t="s">
        <v>141</v>
      </c>
      <c r="B20" s="76"/>
    </row>
    <row r="21" spans="1:2" ht="19.5" customHeight="1">
      <c r="A21" s="6" t="s">
        <v>142</v>
      </c>
      <c r="B21" s="75"/>
    </row>
    <row r="22" spans="1:2" ht="19.5" customHeight="1">
      <c r="A22" s="6" t="s">
        <v>143</v>
      </c>
      <c r="B22" s="76"/>
    </row>
    <row r="23" spans="1:2" ht="19.5" customHeight="1">
      <c r="A23" s="6" t="s">
        <v>144</v>
      </c>
      <c r="B23" s="75"/>
    </row>
    <row r="24" spans="1:2" ht="19.5" customHeight="1">
      <c r="A24" s="6" t="s">
        <v>145</v>
      </c>
      <c r="B24" s="76"/>
    </row>
    <row r="25" spans="1:2" ht="19.5" customHeight="1">
      <c r="A25" s="6" t="s">
        <v>146</v>
      </c>
      <c r="B25" s="76"/>
    </row>
    <row r="26" spans="1:2" ht="19.5" customHeight="1">
      <c r="A26" s="6" t="s">
        <v>147</v>
      </c>
      <c r="B26" s="76"/>
    </row>
    <row r="27" spans="1:2" ht="19.5" customHeight="1">
      <c r="A27" s="6" t="s">
        <v>148</v>
      </c>
      <c r="B27" s="76"/>
    </row>
    <row r="28" spans="1:2" ht="19.5" customHeight="1">
      <c r="A28" s="6" t="s">
        <v>149</v>
      </c>
      <c r="B28" s="75"/>
    </row>
    <row r="29" spans="1:2" ht="19.5" customHeight="1">
      <c r="A29" s="6" t="s">
        <v>150</v>
      </c>
      <c r="B29" s="75"/>
    </row>
    <row r="30" spans="1:2" ht="19.5" customHeight="1">
      <c r="A30" s="77" t="s">
        <v>151</v>
      </c>
      <c r="B30" s="76"/>
    </row>
    <row r="31" spans="1:2" ht="19.5" customHeight="1">
      <c r="A31" s="77" t="s">
        <v>152</v>
      </c>
      <c r="B31" s="76"/>
    </row>
    <row r="32" spans="1:2" ht="19.5" customHeight="1">
      <c r="A32" s="77" t="s">
        <v>153</v>
      </c>
      <c r="B32" s="76"/>
    </row>
    <row r="33" spans="1:2" ht="19.5" customHeight="1">
      <c r="A33" s="77" t="s">
        <v>154</v>
      </c>
      <c r="B33" s="76"/>
    </row>
    <row r="34" spans="1:2" ht="19.5" customHeight="1">
      <c r="A34" s="77" t="s">
        <v>155</v>
      </c>
      <c r="B34" s="76"/>
    </row>
    <row r="35" spans="1:2" ht="19.5" customHeight="1">
      <c r="A35" s="77" t="s">
        <v>156</v>
      </c>
      <c r="B35" s="76"/>
    </row>
    <row r="36" spans="1:2" ht="19.5" customHeight="1">
      <c r="A36" s="77" t="s">
        <v>157</v>
      </c>
      <c r="B36" s="76"/>
    </row>
    <row r="37" spans="1:2" ht="19.5" customHeight="1">
      <c r="A37" s="77" t="s">
        <v>158</v>
      </c>
      <c r="B37" s="76"/>
    </row>
    <row r="38" spans="1:2" ht="19.5" customHeight="1">
      <c r="A38" s="77" t="s">
        <v>159</v>
      </c>
      <c r="B38" s="76"/>
    </row>
    <row r="39" spans="1:2" s="67" customFormat="1" ht="19.5" customHeight="1">
      <c r="A39" s="78" t="s">
        <v>160</v>
      </c>
      <c r="B39" s="76"/>
    </row>
    <row r="40" spans="1:2" ht="19.5" customHeight="1">
      <c r="A40" s="78" t="s">
        <v>161</v>
      </c>
      <c r="B40" s="76"/>
    </row>
    <row r="41" spans="1:2" ht="19.5" customHeight="1">
      <c r="A41" s="77" t="s">
        <v>162</v>
      </c>
      <c r="B41" s="76"/>
    </row>
    <row r="42" spans="1:2" ht="19.5" customHeight="1">
      <c r="A42" s="6" t="s">
        <v>163</v>
      </c>
      <c r="B42" s="75"/>
    </row>
    <row r="43" spans="1:2" ht="19.5" customHeight="1">
      <c r="A43" s="77" t="s">
        <v>164</v>
      </c>
      <c r="B43" s="76"/>
    </row>
    <row r="44" spans="1:2" ht="19.5" customHeight="1">
      <c r="A44" s="77" t="s">
        <v>165</v>
      </c>
      <c r="B44" s="76"/>
    </row>
    <row r="45" spans="1:2" ht="19.5" customHeight="1">
      <c r="A45" s="77" t="s">
        <v>166</v>
      </c>
      <c r="B45" s="76"/>
    </row>
    <row r="46" spans="1:2" ht="19.5" customHeight="1">
      <c r="A46" s="77" t="s">
        <v>167</v>
      </c>
      <c r="B46" s="76"/>
    </row>
    <row r="47" spans="1:2" ht="19.5" customHeight="1">
      <c r="A47" s="77" t="s">
        <v>168</v>
      </c>
      <c r="B47" s="76"/>
    </row>
    <row r="48" spans="1:2" ht="19.5" customHeight="1">
      <c r="A48" s="6" t="s">
        <v>169</v>
      </c>
      <c r="B48" s="75"/>
    </row>
    <row r="49" spans="1:2" ht="19.5" customHeight="1">
      <c r="A49" s="77" t="s">
        <v>151</v>
      </c>
      <c r="B49" s="76"/>
    </row>
    <row r="50" spans="1:2" ht="19.5" customHeight="1">
      <c r="A50" s="77" t="s">
        <v>152</v>
      </c>
      <c r="B50" s="76"/>
    </row>
    <row r="51" spans="1:2" ht="19.5" customHeight="1">
      <c r="A51" s="77" t="s">
        <v>170</v>
      </c>
      <c r="B51" s="76"/>
    </row>
    <row r="52" spans="1:2" ht="19.5" customHeight="1">
      <c r="A52" s="6" t="s">
        <v>171</v>
      </c>
      <c r="B52" s="76"/>
    </row>
    <row r="53" spans="1:2" ht="19.5" customHeight="1">
      <c r="A53" s="6" t="s">
        <v>172</v>
      </c>
      <c r="B53" s="75"/>
    </row>
    <row r="54" spans="1:2" ht="19.5" customHeight="1">
      <c r="A54" s="77" t="s">
        <v>164</v>
      </c>
      <c r="B54" s="76"/>
    </row>
    <row r="55" spans="1:2" ht="19.5" customHeight="1">
      <c r="A55" s="77" t="s">
        <v>165</v>
      </c>
      <c r="B55" s="76"/>
    </row>
    <row r="56" spans="1:2" ht="19.5" customHeight="1">
      <c r="A56" s="77" t="s">
        <v>166</v>
      </c>
      <c r="B56" s="76"/>
    </row>
    <row r="57" spans="1:2" ht="19.5" customHeight="1">
      <c r="A57" s="77" t="s">
        <v>167</v>
      </c>
      <c r="B57" s="76"/>
    </row>
    <row r="58" spans="1:2" ht="19.5" customHeight="1">
      <c r="A58" s="77" t="s">
        <v>173</v>
      </c>
      <c r="B58" s="76"/>
    </row>
    <row r="59" spans="1:2" ht="19.5" customHeight="1">
      <c r="A59" s="6" t="s">
        <v>174</v>
      </c>
      <c r="B59" s="76"/>
    </row>
    <row r="60" spans="1:2" ht="19.5" customHeight="1">
      <c r="A60" s="6" t="s">
        <v>175</v>
      </c>
      <c r="B60" s="75"/>
    </row>
    <row r="61" spans="1:2" ht="19.5" customHeight="1">
      <c r="A61" s="77" t="s">
        <v>176</v>
      </c>
      <c r="B61" s="75"/>
    </row>
    <row r="62" spans="1:2" ht="19.5" customHeight="1">
      <c r="A62" s="76" t="s">
        <v>177</v>
      </c>
      <c r="B62" s="76"/>
    </row>
    <row r="63" spans="1:2" ht="19.5" customHeight="1">
      <c r="A63" s="76" t="s">
        <v>178</v>
      </c>
      <c r="B63" s="76"/>
    </row>
    <row r="64" spans="1:2" ht="19.5" customHeight="1">
      <c r="A64" s="76" t="s">
        <v>179</v>
      </c>
      <c r="B64" s="76"/>
    </row>
    <row r="65" spans="1:2" ht="19.5" customHeight="1">
      <c r="A65" s="76" t="s">
        <v>180</v>
      </c>
      <c r="B65" s="76"/>
    </row>
    <row r="66" spans="1:2" ht="19.5" customHeight="1">
      <c r="A66" s="76" t="s">
        <v>181</v>
      </c>
      <c r="B66" s="76"/>
    </row>
    <row r="67" spans="1:2" ht="19.5" customHeight="1">
      <c r="A67" s="77" t="s">
        <v>182</v>
      </c>
      <c r="B67" s="75"/>
    </row>
    <row r="68" spans="1:2" ht="19.5" customHeight="1">
      <c r="A68" s="77" t="s">
        <v>138</v>
      </c>
      <c r="B68" s="76"/>
    </row>
    <row r="69" spans="1:2" ht="19.5" customHeight="1">
      <c r="A69" s="77" t="s">
        <v>183</v>
      </c>
      <c r="B69" s="76"/>
    </row>
    <row r="70" spans="1:2" ht="19.5" customHeight="1">
      <c r="A70" s="77" t="s">
        <v>184</v>
      </c>
      <c r="B70" s="76"/>
    </row>
    <row r="71" spans="1:2" ht="19.5" customHeight="1">
      <c r="A71" s="77" t="s">
        <v>185</v>
      </c>
      <c r="B71" s="76"/>
    </row>
    <row r="72" spans="1:2" ht="19.5" customHeight="1">
      <c r="A72" s="77" t="s">
        <v>186</v>
      </c>
      <c r="B72" s="75"/>
    </row>
    <row r="73" spans="1:2" ht="19.5" customHeight="1">
      <c r="A73" s="77" t="s">
        <v>138</v>
      </c>
      <c r="B73" s="76"/>
    </row>
    <row r="74" spans="1:2" ht="19.5" customHeight="1">
      <c r="A74" s="77" t="s">
        <v>183</v>
      </c>
      <c r="B74" s="76"/>
    </row>
    <row r="75" spans="1:2" ht="19.5" customHeight="1">
      <c r="A75" s="77" t="s">
        <v>187</v>
      </c>
      <c r="B75" s="76"/>
    </row>
    <row r="76" spans="1:2" ht="19.5" customHeight="1">
      <c r="A76" s="77" t="s">
        <v>188</v>
      </c>
      <c r="B76" s="76"/>
    </row>
    <row r="77" spans="1:2" ht="19.5" customHeight="1">
      <c r="A77" s="77" t="s">
        <v>189</v>
      </c>
      <c r="B77" s="75"/>
    </row>
    <row r="78" spans="1:2" ht="19.5" customHeight="1">
      <c r="A78" s="77" t="s">
        <v>190</v>
      </c>
      <c r="B78" s="76"/>
    </row>
    <row r="79" spans="1:2" ht="19.5" customHeight="1">
      <c r="A79" s="77" t="s">
        <v>191</v>
      </c>
      <c r="B79" s="76"/>
    </row>
    <row r="80" spans="1:2" ht="19.5" customHeight="1">
      <c r="A80" s="77" t="s">
        <v>192</v>
      </c>
      <c r="B80" s="76"/>
    </row>
    <row r="81" spans="1:2" ht="19.5" customHeight="1">
      <c r="A81" s="77" t="s">
        <v>193</v>
      </c>
      <c r="B81" s="76"/>
    </row>
    <row r="82" spans="1:2" ht="19.5" customHeight="1">
      <c r="A82" s="74" t="s">
        <v>194</v>
      </c>
      <c r="B82" s="75"/>
    </row>
    <row r="83" spans="1:2" ht="19.5" customHeight="1">
      <c r="A83" s="77" t="s">
        <v>195</v>
      </c>
      <c r="B83" s="75"/>
    </row>
    <row r="84" spans="1:2" ht="19.5" customHeight="1">
      <c r="A84" s="77" t="s">
        <v>196</v>
      </c>
      <c r="B84" s="76"/>
    </row>
    <row r="85" spans="1:2" ht="19.5" customHeight="1">
      <c r="A85" s="77" t="s">
        <v>197</v>
      </c>
      <c r="B85" s="76"/>
    </row>
    <row r="86" spans="1:2" ht="19.5" customHeight="1">
      <c r="A86" s="77" t="s">
        <v>198</v>
      </c>
      <c r="B86" s="76"/>
    </row>
    <row r="87" spans="1:2" ht="19.5" customHeight="1">
      <c r="A87" s="77" t="s">
        <v>199</v>
      </c>
      <c r="B87" s="76"/>
    </row>
    <row r="88" spans="1:2" ht="19.5" customHeight="1">
      <c r="A88" s="77" t="s">
        <v>200</v>
      </c>
      <c r="B88" s="75"/>
    </row>
    <row r="89" spans="1:2" ht="19.5" customHeight="1">
      <c r="A89" s="77" t="s">
        <v>198</v>
      </c>
      <c r="B89" s="76"/>
    </row>
    <row r="90" spans="1:2" ht="19.5" customHeight="1">
      <c r="A90" s="77" t="s">
        <v>201</v>
      </c>
      <c r="B90" s="76"/>
    </row>
    <row r="91" spans="1:2" ht="19.5" customHeight="1">
      <c r="A91" s="77" t="s">
        <v>202</v>
      </c>
      <c r="B91" s="76"/>
    </row>
    <row r="92" spans="1:2" ht="19.5" customHeight="1">
      <c r="A92" s="77" t="s">
        <v>203</v>
      </c>
      <c r="B92" s="76"/>
    </row>
    <row r="93" spans="1:2" ht="19.5" customHeight="1">
      <c r="A93" s="77" t="s">
        <v>204</v>
      </c>
      <c r="B93" s="75"/>
    </row>
    <row r="94" spans="1:2" ht="19.5" customHeight="1">
      <c r="A94" s="77" t="s">
        <v>205</v>
      </c>
      <c r="B94" s="76"/>
    </row>
    <row r="95" spans="1:2" ht="19.5" customHeight="1">
      <c r="A95" s="77" t="s">
        <v>206</v>
      </c>
      <c r="B95" s="76"/>
    </row>
    <row r="96" spans="1:2" ht="19.5" customHeight="1">
      <c r="A96" s="77" t="s">
        <v>207</v>
      </c>
      <c r="B96" s="76"/>
    </row>
    <row r="97" spans="1:2" ht="19.5" customHeight="1">
      <c r="A97" s="77" t="s">
        <v>208</v>
      </c>
      <c r="B97" s="76"/>
    </row>
    <row r="98" spans="1:2" ht="19.5" customHeight="1">
      <c r="A98" s="77" t="s">
        <v>209</v>
      </c>
      <c r="B98" s="75"/>
    </row>
    <row r="99" spans="1:2" ht="19.5" customHeight="1">
      <c r="A99" s="77" t="s">
        <v>210</v>
      </c>
      <c r="B99" s="76"/>
    </row>
    <row r="100" spans="1:2" ht="19.5" customHeight="1">
      <c r="A100" s="77" t="s">
        <v>211</v>
      </c>
      <c r="B100" s="76"/>
    </row>
    <row r="101" spans="1:2" ht="19.5" customHeight="1">
      <c r="A101" s="77" t="s">
        <v>212</v>
      </c>
      <c r="B101" s="76"/>
    </row>
    <row r="102" spans="1:2" ht="19.5" customHeight="1">
      <c r="A102" s="77" t="s">
        <v>213</v>
      </c>
      <c r="B102" s="76"/>
    </row>
    <row r="103" spans="1:2" ht="19.5" customHeight="1">
      <c r="A103" s="77" t="s">
        <v>214</v>
      </c>
      <c r="B103" s="76"/>
    </row>
    <row r="104" spans="1:2" ht="19.5" customHeight="1">
      <c r="A104" s="77" t="s">
        <v>215</v>
      </c>
      <c r="B104" s="76"/>
    </row>
    <row r="105" spans="1:2" ht="19.5" customHeight="1">
      <c r="A105" s="77" t="s">
        <v>216</v>
      </c>
      <c r="B105" s="76"/>
    </row>
    <row r="106" spans="1:2" ht="19.5" customHeight="1">
      <c r="A106" s="77" t="s">
        <v>217</v>
      </c>
      <c r="B106" s="76"/>
    </row>
    <row r="107" spans="1:2" ht="19.5" customHeight="1">
      <c r="A107" s="77" t="s">
        <v>218</v>
      </c>
      <c r="B107" s="75"/>
    </row>
    <row r="108" spans="1:2" ht="19.5" customHeight="1">
      <c r="A108" s="77" t="s">
        <v>219</v>
      </c>
      <c r="B108" s="76"/>
    </row>
    <row r="109" spans="1:2" ht="19.5" customHeight="1">
      <c r="A109" s="77" t="s">
        <v>220</v>
      </c>
      <c r="B109" s="76"/>
    </row>
    <row r="110" spans="1:2" ht="19.5" customHeight="1">
      <c r="A110" s="77" t="s">
        <v>221</v>
      </c>
      <c r="B110" s="76"/>
    </row>
    <row r="111" spans="1:2" ht="19.5" customHeight="1">
      <c r="A111" s="77" t="s">
        <v>222</v>
      </c>
      <c r="B111" s="76"/>
    </row>
    <row r="112" spans="1:2" ht="19.5" customHeight="1">
      <c r="A112" s="77" t="s">
        <v>223</v>
      </c>
      <c r="B112" s="76"/>
    </row>
    <row r="113" spans="1:2" ht="19.5" customHeight="1">
      <c r="A113" s="77" t="s">
        <v>224</v>
      </c>
      <c r="B113" s="76"/>
    </row>
    <row r="114" spans="1:2" ht="19.5" customHeight="1">
      <c r="A114" s="77" t="s">
        <v>225</v>
      </c>
      <c r="B114" s="75"/>
    </row>
    <row r="115" spans="1:2" ht="19.5" customHeight="1">
      <c r="A115" s="77" t="s">
        <v>226</v>
      </c>
      <c r="B115" s="76"/>
    </row>
    <row r="116" spans="1:2" ht="19.5" customHeight="1">
      <c r="A116" s="77" t="s">
        <v>227</v>
      </c>
      <c r="B116" s="76"/>
    </row>
    <row r="117" spans="1:2" ht="19.5" customHeight="1">
      <c r="A117" s="77" t="s">
        <v>228</v>
      </c>
      <c r="B117" s="76"/>
    </row>
    <row r="118" spans="1:2" ht="19.5" customHeight="1">
      <c r="A118" s="77" t="s">
        <v>229</v>
      </c>
      <c r="B118" s="76"/>
    </row>
    <row r="119" spans="1:2" ht="19.5" customHeight="1">
      <c r="A119" s="77" t="s">
        <v>230</v>
      </c>
      <c r="B119" s="76"/>
    </row>
    <row r="120" spans="1:2" ht="19.5" customHeight="1">
      <c r="A120" s="77" t="s">
        <v>231</v>
      </c>
      <c r="B120" s="76"/>
    </row>
    <row r="121" spans="1:2" ht="19.5" customHeight="1">
      <c r="A121" s="77" t="s">
        <v>232</v>
      </c>
      <c r="B121" s="76"/>
    </row>
    <row r="122" spans="1:2" ht="19.5" customHeight="1">
      <c r="A122" s="77" t="s">
        <v>233</v>
      </c>
      <c r="B122" s="76"/>
    </row>
    <row r="123" spans="1:2" ht="19.5" customHeight="1">
      <c r="A123" s="74" t="s">
        <v>234</v>
      </c>
      <c r="B123" s="75"/>
    </row>
    <row r="124" spans="1:2" ht="19.5" customHeight="1">
      <c r="A124" s="77" t="s">
        <v>235</v>
      </c>
      <c r="B124" s="75"/>
    </row>
    <row r="125" spans="1:2" ht="19.5" customHeight="1">
      <c r="A125" s="77" t="s">
        <v>236</v>
      </c>
      <c r="B125" s="76"/>
    </row>
    <row r="126" spans="1:2" ht="19.5" customHeight="1">
      <c r="A126" s="77" t="s">
        <v>237</v>
      </c>
      <c r="B126" s="76"/>
    </row>
    <row r="127" spans="1:2" ht="19.5" customHeight="1">
      <c r="A127" s="77" t="s">
        <v>238</v>
      </c>
      <c r="B127" s="76"/>
    </row>
    <row r="128" spans="1:2" ht="19.5" customHeight="1">
      <c r="A128" s="77" t="s">
        <v>239</v>
      </c>
      <c r="B128" s="76"/>
    </row>
    <row r="129" spans="1:2" ht="19.5" customHeight="1">
      <c r="A129" s="77" t="s">
        <v>240</v>
      </c>
      <c r="B129" s="76"/>
    </row>
    <row r="130" spans="1:2" ht="19.5" customHeight="1">
      <c r="A130" s="77" t="s">
        <v>241</v>
      </c>
      <c r="B130" s="76"/>
    </row>
    <row r="131" spans="1:2" ht="19.5" customHeight="1">
      <c r="A131" s="77" t="s">
        <v>242</v>
      </c>
      <c r="B131" s="75"/>
    </row>
    <row r="132" spans="1:2" ht="19.5" customHeight="1">
      <c r="A132" s="77" t="s">
        <v>243</v>
      </c>
      <c r="B132" s="76"/>
    </row>
    <row r="133" spans="1:2" ht="19.5" customHeight="1">
      <c r="A133" s="77" t="s">
        <v>244</v>
      </c>
      <c r="B133" s="76"/>
    </row>
    <row r="134" spans="1:2" ht="19.5" customHeight="1">
      <c r="A134" s="77" t="s">
        <v>245</v>
      </c>
      <c r="B134" s="76"/>
    </row>
    <row r="135" spans="1:2" ht="19.5" customHeight="1">
      <c r="A135" s="77" t="s">
        <v>246</v>
      </c>
      <c r="B135" s="76"/>
    </row>
    <row r="136" spans="1:2" ht="19.5" customHeight="1">
      <c r="A136" s="77" t="s">
        <v>247</v>
      </c>
      <c r="B136" s="76"/>
    </row>
    <row r="137" spans="1:2" ht="19.5" customHeight="1">
      <c r="A137" s="77" t="s">
        <v>248</v>
      </c>
      <c r="B137" s="75"/>
    </row>
    <row r="138" spans="1:2" ht="19.5" customHeight="1">
      <c r="A138" s="77" t="s">
        <v>249</v>
      </c>
      <c r="B138" s="76"/>
    </row>
    <row r="139" spans="1:2" ht="19.5" customHeight="1">
      <c r="A139" s="77" t="s">
        <v>250</v>
      </c>
      <c r="B139" s="76"/>
    </row>
    <row r="140" spans="1:2" ht="19.5" customHeight="1">
      <c r="A140" s="74" t="s">
        <v>251</v>
      </c>
      <c r="B140" s="75"/>
    </row>
    <row r="141" spans="1:2" ht="19.5" customHeight="1">
      <c r="A141" s="77" t="s">
        <v>252</v>
      </c>
      <c r="B141" s="75"/>
    </row>
    <row r="142" spans="1:2" ht="19.5" customHeight="1">
      <c r="A142" s="77" t="s">
        <v>253</v>
      </c>
      <c r="B142" s="76"/>
    </row>
    <row r="143" spans="1:2" ht="19.5" customHeight="1">
      <c r="A143" s="77" t="s">
        <v>254</v>
      </c>
      <c r="B143" s="76"/>
    </row>
    <row r="144" spans="1:2" ht="19.5" customHeight="1">
      <c r="A144" s="77" t="s">
        <v>255</v>
      </c>
      <c r="B144" s="76"/>
    </row>
    <row r="145" spans="1:2" ht="19.5" customHeight="1">
      <c r="A145" s="77" t="s">
        <v>256</v>
      </c>
      <c r="B145" s="76"/>
    </row>
    <row r="146" spans="1:2" ht="19.5" customHeight="1">
      <c r="A146" s="77" t="s">
        <v>257</v>
      </c>
      <c r="B146" s="76"/>
    </row>
    <row r="147" spans="1:2" ht="19.5" customHeight="1">
      <c r="A147" s="74" t="s">
        <v>258</v>
      </c>
      <c r="B147" s="75"/>
    </row>
    <row r="148" spans="1:2" ht="19.5" customHeight="1">
      <c r="A148" s="77" t="s">
        <v>259</v>
      </c>
      <c r="B148" s="76"/>
    </row>
    <row r="149" spans="1:2" ht="19.5" customHeight="1">
      <c r="A149" s="77" t="s">
        <v>260</v>
      </c>
      <c r="B149" s="75"/>
    </row>
    <row r="150" spans="1:2" ht="19.5" customHeight="1">
      <c r="A150" s="78" t="s">
        <v>261</v>
      </c>
      <c r="B150" s="76"/>
    </row>
    <row r="151" spans="1:2" ht="19.5" customHeight="1">
      <c r="A151" s="77" t="s">
        <v>262</v>
      </c>
      <c r="B151" s="76"/>
    </row>
    <row r="152" spans="1:2" ht="19.5" customHeight="1">
      <c r="A152" s="77" t="s">
        <v>263</v>
      </c>
      <c r="B152" s="76"/>
    </row>
    <row r="153" spans="1:2" ht="19.5" customHeight="1">
      <c r="A153" s="77" t="s">
        <v>264</v>
      </c>
      <c r="B153" s="76"/>
    </row>
    <row r="154" spans="1:2" ht="19.5" customHeight="1">
      <c r="A154" s="77" t="s">
        <v>265</v>
      </c>
      <c r="B154" s="76"/>
    </row>
    <row r="155" spans="1:2" ht="19.5" customHeight="1">
      <c r="A155" s="77" t="s">
        <v>266</v>
      </c>
      <c r="B155" s="76"/>
    </row>
    <row r="156" spans="1:2" ht="19.5" customHeight="1">
      <c r="A156" s="77" t="s">
        <v>267</v>
      </c>
      <c r="B156" s="76"/>
    </row>
    <row r="157" spans="1:2" ht="19.5" customHeight="1">
      <c r="A157" s="77" t="s">
        <v>268</v>
      </c>
      <c r="B157" s="76"/>
    </row>
    <row r="158" spans="1:2" ht="19.5" customHeight="1">
      <c r="A158" s="77" t="s">
        <v>269</v>
      </c>
      <c r="B158" s="75"/>
    </row>
    <row r="159" spans="1:2" ht="19.5" customHeight="1">
      <c r="A159" s="78" t="s">
        <v>270</v>
      </c>
      <c r="B159" s="76"/>
    </row>
    <row r="160" spans="1:2" ht="19.5" customHeight="1">
      <c r="A160" s="77" t="s">
        <v>271</v>
      </c>
      <c r="B160" s="76"/>
    </row>
    <row r="161" spans="1:2" ht="19.5" customHeight="1">
      <c r="A161" s="77" t="s">
        <v>272</v>
      </c>
      <c r="B161" s="76"/>
    </row>
    <row r="162" spans="1:2" ht="19.5" customHeight="1">
      <c r="A162" s="77" t="s">
        <v>273</v>
      </c>
      <c r="B162" s="76"/>
    </row>
    <row r="163" spans="1:2" ht="19.5" customHeight="1">
      <c r="A163" s="77" t="s">
        <v>274</v>
      </c>
      <c r="B163" s="76"/>
    </row>
    <row r="164" spans="1:2" ht="19.5" customHeight="1">
      <c r="A164" s="77" t="s">
        <v>275</v>
      </c>
      <c r="B164" s="76"/>
    </row>
    <row r="165" spans="1:2" ht="19.5" customHeight="1">
      <c r="A165" s="77" t="s">
        <v>276</v>
      </c>
      <c r="B165" s="76"/>
    </row>
    <row r="166" spans="1:2" ht="19.5" customHeight="1">
      <c r="A166" s="77" t="s">
        <v>277</v>
      </c>
      <c r="B166" s="76"/>
    </row>
    <row r="167" spans="1:2" ht="19.5" customHeight="1">
      <c r="A167" s="77" t="s">
        <v>278</v>
      </c>
      <c r="B167" s="76"/>
    </row>
    <row r="168" spans="1:2" ht="19.5" customHeight="1">
      <c r="A168" s="77" t="s">
        <v>279</v>
      </c>
      <c r="B168" s="76"/>
    </row>
    <row r="169" spans="1:2" ht="19.5" customHeight="1">
      <c r="A169" s="74" t="s">
        <v>280</v>
      </c>
      <c r="B169" s="76"/>
    </row>
    <row r="170" spans="1:2" ht="19.5" customHeight="1">
      <c r="A170" s="74" t="s">
        <v>281</v>
      </c>
      <c r="B170" s="76"/>
    </row>
    <row r="171" spans="1:2" ht="19.5" customHeight="1">
      <c r="A171" s="74"/>
      <c r="B171" s="76"/>
    </row>
    <row r="172" spans="1:2" ht="19.5" customHeight="1">
      <c r="A172" s="79" t="s">
        <v>282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2015-10-27T06:47:00Z</cp:lastPrinted>
  <dcterms:created xsi:type="dcterms:W3CDTF">2015-10-28T00:27:00Z</dcterms:created>
  <dcterms:modified xsi:type="dcterms:W3CDTF">2021-06-09T07:49:08Z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61441C9E8CCE4B24A59A809B53B5E156</vt:lpwstr>
  </property>
</Properties>
</file>