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810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项目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'一般公共预算三公经费支出情况表'!$1:$10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'一般公共预算三公经费支出情况表'!$2:$4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<sst xmlns="http://schemas.openxmlformats.org/spreadsheetml/2006/main" count="540" uniqueCount="359">
  <si>
    <t>2019年度部门预算表格</t>
  </si>
  <si>
    <t>部门名称：夏邑县安全生产监督管理局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</si>
  <si>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</si>
  <si>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</si>
  <si>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</si>
  <si>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</si>
  <si>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</si>
  <si>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</si>
  <si>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</si>
  <si>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</si>
  <si>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</si>
  <si>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</si>
  <si>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</si>
  <si>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</si>
  <si>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</si>
  <si>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</si>
  <si>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</si>
  <si>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</si>
  <si>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</si>
  <si>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</si>
  <si>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</si>
  <si>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</si>
  <si>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</si>
  <si>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</si>
  <si>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</si>
  <si>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</si>
  <si>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</si>
  <si>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</si>
  <si>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</si>
  <si>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</si>
  <si>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</si>
  <si>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</si>
  <si>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</si>
  <si>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</si>
  <si>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</si>
  <si>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</si>
  <si>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</si>
  <si>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</si>
  <si>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</si>
  <si>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</si>
  <si>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</si>
  <si>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</si>
  <si>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</si>
  <si>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</si>
  <si>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</si>
  <si>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</si>
  <si>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</si>
  <si>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</si>
  <si>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</si>
  <si>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</si>
  <si>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</si>
  <si>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</si>
  <si>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</si>
  <si>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</si>
  <si>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</si>
  <si>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</si>
  <si>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</si>
  <si>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</si>
  <si>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</si>
  <si>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</si>
  <si>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</si>
  <si>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</si>
  <si>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</si>
  <si>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</si>
  <si>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</si>
  <si>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</si>
  <si>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</si>
  <si>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</si>
  <si>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</si>
  <si>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</si>
  <si>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</si>
  <si>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</si>
  <si>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</si>
  <si>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</si>
  <si>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</si>
  <si>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</si>
  <si>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</si>
  <si>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</si>
  <si>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</si>
  <si>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</si>
  <si>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</si>
  <si>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</si>
  <si>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</si>
  <si>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50</t>
  </si>
  <si>
    <t xml:space="preserve">  事业运行</t>
  </si>
  <si>
    <t>99</t>
  </si>
  <si>
    <t xml:space="preserve">  其他党委办公厅（室）及相关机构事务支出</t>
  </si>
  <si>
    <t>208</t>
  </si>
  <si>
    <t>05</t>
  </si>
  <si>
    <t>01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</si>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</sst>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;_琀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0"/>
    </font>
    <font>
      <sz val="11"/>
      <color indexed="62"/>
      <name val="微软雅黑"/>
      <family val="2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2"/>
      <color indexed="8"/>
      <name val="宋体"/>
      <family val="0"/>
    </font>
    <font>
      <i/>
      <sz val="11"/>
      <color indexed="23"/>
      <name val="微软雅黑"/>
      <family val="2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sz val="12"/>
      <name val="바탕체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30" fillId="2" borderId="1" applyNumberFormat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7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8" fillId="0" borderId="4" applyNumberFormat="0" applyFill="0" applyAlignment="0" applyProtection="0"/>
    <xf numFmtId="0" fontId="45" fillId="6" borderId="0" applyNumberFormat="0" applyBorder="0" applyAlignment="0" applyProtection="0"/>
    <xf numFmtId="0" fontId="27" fillId="12" borderId="0" applyNumberFormat="0" applyBorder="0" applyAlignment="0" applyProtection="0"/>
    <xf numFmtId="0" fontId="23" fillId="0" borderId="5" applyNumberFormat="0" applyFill="0" applyAlignment="0" applyProtection="0"/>
    <xf numFmtId="0" fontId="27" fillId="13" borderId="0" applyNumberFormat="0" applyBorder="0" applyAlignment="0" applyProtection="0"/>
    <xf numFmtId="0" fontId="45" fillId="6" borderId="0" applyNumberFormat="0" applyBorder="0" applyAlignment="0" applyProtection="0"/>
    <xf numFmtId="0" fontId="24" fillId="4" borderId="6" applyNumberFormat="0" applyAlignment="0" applyProtection="0"/>
    <xf numFmtId="0" fontId="5" fillId="14" borderId="0" applyNumberFormat="0" applyBorder="0" applyAlignment="0" applyProtection="0"/>
    <xf numFmtId="0" fontId="46" fillId="4" borderId="1" applyNumberFormat="0" applyAlignment="0" applyProtection="0"/>
    <xf numFmtId="0" fontId="47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48" fillId="0" borderId="8" applyNumberFormat="0" applyFill="0" applyAlignment="0" applyProtection="0"/>
    <xf numFmtId="0" fontId="42" fillId="0" borderId="9" applyNumberFormat="0" applyFill="0" applyAlignment="0" applyProtection="0"/>
    <xf numFmtId="0" fontId="5" fillId="16" borderId="0" applyNumberFormat="0" applyBorder="0" applyAlignment="0" applyProtection="0"/>
    <xf numFmtId="0" fontId="41" fillId="3" borderId="0" applyNumberFormat="0" applyBorder="0" applyAlignment="0" applyProtection="0"/>
    <xf numFmtId="0" fontId="49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7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6" fillId="20" borderId="0" applyNumberFormat="0" applyBorder="0" applyAlignment="0" applyProtection="0"/>
    <xf numFmtId="0" fontId="5" fillId="18" borderId="0" applyNumberFormat="0" applyBorder="0" applyAlignment="0" applyProtection="0"/>
    <xf numFmtId="0" fontId="26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45" fillId="6" borderId="0" applyNumberFormat="0" applyBorder="0" applyAlignment="0" applyProtection="0"/>
    <xf numFmtId="0" fontId="27" fillId="24" borderId="0" applyNumberFormat="0" applyBorder="0" applyAlignment="0" applyProtection="0"/>
    <xf numFmtId="0" fontId="25" fillId="16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5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40" fillId="3" borderId="0" applyNumberFormat="0" applyBorder="0" applyAlignment="0" applyProtection="0"/>
    <xf numFmtId="0" fontId="25" fillId="19" borderId="0" applyNumberFormat="0" applyBorder="0" applyAlignment="0" applyProtection="0"/>
    <xf numFmtId="0" fontId="31" fillId="6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5" borderId="0" applyNumberFormat="0" applyBorder="0" applyAlignment="0" applyProtection="0"/>
    <xf numFmtId="0" fontId="7" fillId="11" borderId="0" applyNumberFormat="0" applyBorder="0" applyAlignment="0" applyProtection="0"/>
    <xf numFmtId="0" fontId="40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7" fillId="8" borderId="0" applyNumberFormat="0" applyBorder="0" applyAlignment="0" applyProtection="0"/>
    <xf numFmtId="0" fontId="45" fillId="6" borderId="0" applyNumberFormat="0" applyBorder="0" applyAlignment="0" applyProtection="0"/>
    <xf numFmtId="0" fontId="7" fillId="2" borderId="0" applyNumberFormat="0" applyBorder="0" applyAlignment="0" applyProtection="0"/>
    <xf numFmtId="0" fontId="36" fillId="2" borderId="0" applyNumberFormat="0" applyBorder="0" applyAlignment="0" applyProtection="0"/>
    <xf numFmtId="182" fontId="53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" borderId="0" applyNumberFormat="0" applyBorder="0" applyAlignment="0" applyProtection="0"/>
    <xf numFmtId="183" fontId="12" fillId="0" borderId="0">
      <alignment/>
      <protection/>
    </xf>
    <xf numFmtId="0" fontId="43" fillId="27" borderId="0" applyNumberFormat="0" applyBorder="0" applyAlignment="0" applyProtection="0"/>
    <xf numFmtId="0" fontId="35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55" fillId="0" borderId="0" applyProtection="0">
      <alignment/>
    </xf>
    <xf numFmtId="187" fontId="12" fillId="0" borderId="0">
      <alignment/>
      <protection/>
    </xf>
    <xf numFmtId="2" fontId="55" fillId="0" borderId="0" applyProtection="0">
      <alignment/>
    </xf>
    <xf numFmtId="0" fontId="37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56" fillId="0" borderId="0" applyProtection="0">
      <alignment/>
    </xf>
    <xf numFmtId="0" fontId="54" fillId="0" borderId="0" applyProtection="0">
      <alignment/>
    </xf>
    <xf numFmtId="0" fontId="40" fillId="3" borderId="0" applyNumberFormat="0" applyBorder="0" applyAlignment="0" applyProtection="0"/>
    <xf numFmtId="0" fontId="37" fillId="22" borderId="12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5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25" fillId="7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3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2" fillId="6" borderId="0" applyNumberFormat="0" applyBorder="0" applyAlignment="0" applyProtection="0"/>
    <xf numFmtId="18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" fillId="0" borderId="0">
      <alignment vertical="center"/>
      <protection/>
    </xf>
    <xf numFmtId="0" fontId="45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6" borderId="0" applyNumberFormat="0" applyBorder="0" applyAlignment="0" applyProtection="0"/>
    <xf numFmtId="0" fontId="3" fillId="0" borderId="0">
      <alignment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" fillId="0" borderId="0">
      <alignment vertical="center"/>
      <protection/>
    </xf>
    <xf numFmtId="189" fontId="1" fillId="0" borderId="12">
      <alignment vertical="center"/>
      <protection locked="0"/>
    </xf>
    <xf numFmtId="0" fontId="1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43" fillId="28" borderId="0" applyNumberFormat="0" applyBorder="0" applyAlignment="0" applyProtection="0"/>
    <xf numFmtId="0" fontId="3" fillId="0" borderId="0">
      <alignment vertical="center"/>
      <protection/>
    </xf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19" borderId="0" applyNumberFormat="0" applyBorder="0" applyAlignment="0" applyProtection="0"/>
    <xf numFmtId="38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 applyFont="0" applyFill="0" applyBorder="0" applyAlignment="0" applyProtection="0"/>
    <xf numFmtId="0" fontId="50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43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5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9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8" applyNumberFormat="1" applyFill="1" applyAlignment="1">
      <alignment horizontal="center" vertical="center"/>
      <protection/>
    </xf>
    <xf numFmtId="199" fontId="0" fillId="0" borderId="0" xfId="198" applyNumberFormat="1" applyFill="1">
      <alignment/>
      <protection/>
    </xf>
    <xf numFmtId="199" fontId="0" fillId="0" borderId="0" xfId="198" applyNumberFormat="1">
      <alignment/>
      <protection/>
    </xf>
    <xf numFmtId="199" fontId="0" fillId="0" borderId="0" xfId="0" applyNumberFormat="1" applyAlignment="1">
      <alignment/>
    </xf>
    <xf numFmtId="199" fontId="1" fillId="0" borderId="0" xfId="198" applyNumberFormat="1" applyFont="1" applyFill="1" applyAlignment="1" applyProtection="1">
      <alignment horizontal="right"/>
      <protection/>
    </xf>
    <xf numFmtId="199" fontId="16" fillId="0" borderId="0" xfId="198" applyNumberFormat="1" applyFont="1" applyFill="1" applyAlignment="1" applyProtection="1">
      <alignment horizontal="right"/>
      <protection/>
    </xf>
    <xf numFmtId="199" fontId="0" fillId="0" borderId="0" xfId="198" applyNumberFormat="1" applyAlignment="1">
      <alignment horizontal="center" vertical="center"/>
      <protection/>
    </xf>
    <xf numFmtId="199" fontId="17" fillId="0" borderId="0" xfId="198" applyNumberFormat="1" applyFont="1" applyFill="1" applyAlignment="1" applyProtection="1">
      <alignment horizontal="center" vertical="center"/>
      <protection/>
    </xf>
    <xf numFmtId="199" fontId="4" fillId="0" borderId="15" xfId="198" applyNumberFormat="1" applyFont="1" applyFill="1" applyBorder="1" applyAlignment="1" applyProtection="1">
      <alignment horizontal="centerContinuous" vertical="center"/>
      <protection/>
    </xf>
    <xf numFmtId="199" fontId="4" fillId="0" borderId="11" xfId="198" applyNumberFormat="1" applyFont="1" applyFill="1" applyBorder="1" applyAlignment="1" applyProtection="1">
      <alignment horizontal="centerContinuous" vertical="center"/>
      <protection/>
    </xf>
    <xf numFmtId="199" fontId="4" fillId="0" borderId="20" xfId="198" applyNumberFormat="1" applyFont="1" applyFill="1" applyBorder="1" applyAlignment="1" applyProtection="1">
      <alignment horizontal="centerContinuous" vertical="center"/>
      <protection/>
    </xf>
    <xf numFmtId="199" fontId="4" fillId="0" borderId="15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/>
      <protection/>
    </xf>
    <xf numFmtId="199" fontId="18" fillId="0" borderId="15" xfId="198" applyNumberFormat="1" applyFont="1" applyBorder="1" applyAlignment="1">
      <alignment horizontal="center" vertical="center"/>
      <protection/>
    </xf>
    <xf numFmtId="199" fontId="18" fillId="0" borderId="11" xfId="198" applyNumberFormat="1" applyFont="1" applyBorder="1" applyAlignment="1">
      <alignment horizontal="center" vertical="center"/>
      <protection/>
    </xf>
    <xf numFmtId="199" fontId="4" fillId="0" borderId="17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 wrapText="1"/>
      <protection/>
    </xf>
    <xf numFmtId="199" fontId="4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6" xfId="198" applyNumberFormat="1" applyFont="1" applyBorder="1" applyAlignment="1">
      <alignment horizontal="center" vertical="center"/>
      <protection/>
    </xf>
    <xf numFmtId="199" fontId="3" fillId="0" borderId="12" xfId="198" applyNumberFormat="1" applyFont="1" applyBorder="1" applyAlignment="1">
      <alignment horizontal="center" vertical="center"/>
      <protection/>
    </xf>
    <xf numFmtId="199" fontId="3" fillId="0" borderId="21" xfId="198" applyNumberFormat="1" applyFont="1" applyFill="1" applyBorder="1" applyAlignment="1">
      <alignment horizontal="center" vertical="center"/>
      <protection/>
    </xf>
    <xf numFmtId="199" fontId="3" fillId="0" borderId="22" xfId="198" applyNumberFormat="1" applyFont="1" applyBorder="1" applyAlignment="1">
      <alignment horizontal="center" vertical="center"/>
      <protection/>
    </xf>
    <xf numFmtId="199" fontId="0" fillId="0" borderId="15" xfId="198" applyNumberFormat="1" applyFont="1" applyFill="1" applyBorder="1" applyAlignment="1" applyProtection="1">
      <alignment horizontal="center" vertical="center" wrapText="1"/>
      <protection/>
    </xf>
    <xf numFmtId="199" fontId="0" fillId="0" borderId="12" xfId="198" applyNumberFormat="1" applyFont="1" applyFill="1" applyBorder="1" applyAlignment="1" applyProtection="1">
      <alignment horizontal="center" vertical="center" wrapText="1"/>
      <protection/>
    </xf>
    <xf numFmtId="199" fontId="0" fillId="0" borderId="11" xfId="198" applyNumberFormat="1" applyFont="1" applyFill="1" applyBorder="1" applyAlignment="1" applyProtection="1">
      <alignment horizontal="left"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199" fontId="0" fillId="0" borderId="0" xfId="0" applyNumberFormat="1" applyAlignment="1">
      <alignment horizontal="left" vertical="center"/>
    </xf>
    <xf numFmtId="199" fontId="0" fillId="0" borderId="15" xfId="198" applyNumberFormat="1" applyFont="1" applyFill="1" applyBorder="1" applyAlignment="1" applyProtection="1">
      <alignment vertical="center" wrapText="1"/>
      <protection/>
    </xf>
    <xf numFmtId="199" fontId="0" fillId="0" borderId="12" xfId="198" applyNumberFormat="1" applyFont="1" applyFill="1" applyBorder="1" applyAlignment="1" applyProtection="1">
      <alignment vertical="center" wrapText="1"/>
      <protection/>
    </xf>
    <xf numFmtId="199" fontId="0" fillId="0" borderId="11" xfId="198" applyNumberFormat="1" applyFont="1" applyFill="1" applyBorder="1" applyAlignment="1" applyProtection="1">
      <alignment vertical="center"/>
      <protection/>
    </xf>
    <xf numFmtId="199" fontId="0" fillId="0" borderId="0" xfId="198" applyNumberFormat="1" applyAlignment="1">
      <alignment horizontal="right" vertical="center"/>
      <protection/>
    </xf>
    <xf numFmtId="199" fontId="18" fillId="0" borderId="20" xfId="198" applyNumberFormat="1" applyFont="1" applyBorder="1" applyAlignment="1">
      <alignment horizontal="center" vertical="center"/>
      <protection/>
    </xf>
    <xf numFmtId="199" fontId="4" fillId="0" borderId="12" xfId="198" applyNumberFormat="1" applyFont="1" applyFill="1" applyBorder="1" applyAlignment="1" applyProtection="1">
      <alignment vertical="center" wrapText="1"/>
      <protection/>
    </xf>
    <xf numFmtId="199" fontId="4" fillId="0" borderId="19" xfId="198" applyNumberFormat="1" applyFont="1" applyFill="1" applyBorder="1" applyAlignment="1" applyProtection="1">
      <alignment horizontal="center" vertical="center" wrapText="1"/>
      <protection/>
    </xf>
    <xf numFmtId="199" fontId="4" fillId="0" borderId="14" xfId="198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1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1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1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1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?鹎%U龡&amp;H齲_x0001_C铣_x0014__x0007__x0001__x0001_" xfId="85"/>
    <cellStyle name="20% - 着色 4" xfId="86"/>
    <cellStyle name="着色 2" xfId="87"/>
    <cellStyle name="Accent2 - 20%" xfId="88"/>
    <cellStyle name="20% - 着色 6" xfId="89"/>
    <cellStyle name="40% - 着色 1" xfId="90"/>
    <cellStyle name="40% - 着色 2" xfId="91"/>
    <cellStyle name="40% - 着色 6" xfId="92"/>
    <cellStyle name="60% - 着色 3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7" customWidth="1"/>
    <col min="2" max="2" width="73" style="227" customWidth="1"/>
    <col min="3" max="16384" width="10" style="227" customWidth="1"/>
  </cols>
  <sheetData>
    <row r="3" s="227" customFormat="1" ht="25.5" customHeight="1">
      <c r="B3" s="228" t="s">
        <v>0</v>
      </c>
    </row>
    <row r="4" s="227" customFormat="1" ht="45.75" customHeight="1">
      <c r="B4" s="229" t="s">
        <v>1</v>
      </c>
    </row>
    <row r="5" s="227" customFormat="1" ht="36" customHeight="1">
      <c r="B5" s="230" t="s">
        <v>2</v>
      </c>
    </row>
    <row r="6" s="227" customFormat="1" ht="31.5" customHeight="1">
      <c r="B6" s="227" t="s">
        <v>3</v>
      </c>
    </row>
    <row r="7" s="227" customFormat="1" ht="31.5" customHeight="1">
      <c r="B7" s="227" t="s">
        <v>4</v>
      </c>
    </row>
    <row r="8" s="227" customFormat="1" ht="31.5" customHeight="1">
      <c r="B8" s="227" t="s">
        <v>5</v>
      </c>
    </row>
    <row r="9" s="227" customFormat="1" ht="31.5" customHeight="1">
      <c r="B9" s="227" t="s">
        <v>6</v>
      </c>
    </row>
    <row r="10" s="227" customFormat="1" ht="31.5" customHeight="1">
      <c r="B10" s="227" t="s">
        <v>7</v>
      </c>
    </row>
    <row r="11" s="227" customFormat="1" ht="31.5" customHeight="1">
      <c r="B11" s="227" t="s">
        <v>8</v>
      </c>
    </row>
    <row r="12" s="227" customFormat="1" ht="31.5" customHeight="1">
      <c r="B12" s="227" t="s">
        <v>9</v>
      </c>
    </row>
    <row r="13" s="227" customFormat="1" ht="31.5" customHeight="1">
      <c r="B13" s="227" t="s">
        <v>10</v>
      </c>
    </row>
    <row r="14" s="227" customFormat="1" ht="31.5" customHeight="1">
      <c r="B14" s="227" t="s">
        <v>11</v>
      </c>
    </row>
    <row r="15" s="227" customFormat="1" ht="31.5" customHeight="1">
      <c r="B15" s="227" t="s">
        <v>12</v>
      </c>
    </row>
    <row r="16" s="227" customFormat="1" ht="31.5" customHeight="1">
      <c r="B16" s="227" t="s">
        <v>13</v>
      </c>
    </row>
    <row r="17" s="227" customFormat="1" ht="31.5" customHeight="1">
      <c r="B17" s="227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282</v>
      </c>
    </row>
    <row r="2" spans="1:20" ht="25.5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284</v>
      </c>
    </row>
    <row r="4" spans="1:20" ht="21" customHeight="1">
      <c r="A4" s="46" t="s">
        <v>71</v>
      </c>
      <c r="B4" s="46"/>
      <c r="C4" s="47"/>
      <c r="D4" s="30" t="s">
        <v>285</v>
      </c>
      <c r="E4" s="48" t="s">
        <v>286</v>
      </c>
      <c r="F4" s="49" t="s">
        <v>287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288</v>
      </c>
      <c r="R4" s="61" t="s">
        <v>289</v>
      </c>
      <c r="S4" s="61" t="s">
        <v>290</v>
      </c>
      <c r="T4" s="61" t="s">
        <v>291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292</v>
      </c>
      <c r="L5" s="62" t="s">
        <v>293</v>
      </c>
      <c r="M5" s="55" t="s">
        <v>294</v>
      </c>
      <c r="N5" s="55" t="s">
        <v>295</v>
      </c>
      <c r="O5" s="55" t="s">
        <v>296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297</v>
      </c>
    </row>
    <row r="2" spans="1:31" ht="27.75" customHeight="1">
      <c r="A2" s="28" t="s">
        <v>298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299</v>
      </c>
      <c r="AE3" s="39"/>
    </row>
    <row r="4" spans="1:31" s="26" customFormat="1" ht="16.5" customHeight="1">
      <c r="A4" s="29" t="s">
        <v>300</v>
      </c>
      <c r="B4" s="29"/>
      <c r="C4" s="29"/>
      <c r="D4" s="30" t="s">
        <v>301</v>
      </c>
      <c r="E4" s="30" t="s">
        <v>302</v>
      </c>
      <c r="F4" s="30" t="s">
        <v>303</v>
      </c>
      <c r="G4" s="30" t="s">
        <v>304</v>
      </c>
      <c r="H4" s="30" t="s">
        <v>305</v>
      </c>
      <c r="I4" s="30" t="s">
        <v>306</v>
      </c>
      <c r="J4" s="30" t="s">
        <v>307</v>
      </c>
      <c r="K4" s="30" t="s">
        <v>308</v>
      </c>
      <c r="L4" s="30" t="s">
        <v>309</v>
      </c>
      <c r="M4" s="30" t="s">
        <v>310</v>
      </c>
      <c r="N4" s="30"/>
      <c r="O4" s="30"/>
      <c r="P4" s="30" t="s">
        <v>311</v>
      </c>
      <c r="Q4" s="30" t="s">
        <v>312</v>
      </c>
      <c r="R4" s="30" t="s">
        <v>313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314</v>
      </c>
      <c r="N5" s="35" t="s">
        <v>315</v>
      </c>
      <c r="O5" s="35" t="s">
        <v>316</v>
      </c>
      <c r="P5" s="30"/>
      <c r="Q5" s="30"/>
      <c r="R5" s="30" t="s">
        <v>317</v>
      </c>
      <c r="S5" s="30"/>
      <c r="T5" s="30"/>
      <c r="U5" s="30"/>
      <c r="V5" s="30" t="s">
        <v>318</v>
      </c>
      <c r="W5" s="30"/>
      <c r="X5" s="30"/>
      <c r="Y5" s="30"/>
      <c r="Z5" s="30" t="s">
        <v>319</v>
      </c>
      <c r="AA5" s="30"/>
      <c r="AB5" s="30"/>
      <c r="AC5" s="30" t="s">
        <v>320</v>
      </c>
      <c r="AD5" s="30" t="s">
        <v>321</v>
      </c>
      <c r="AE5" s="30" t="s">
        <v>322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323</v>
      </c>
      <c r="S6" s="37" t="s">
        <v>324</v>
      </c>
      <c r="T6" s="37" t="s">
        <v>325</v>
      </c>
      <c r="U6" s="37" t="s">
        <v>326</v>
      </c>
      <c r="V6" s="37" t="s">
        <v>327</v>
      </c>
      <c r="W6" s="37" t="s">
        <v>328</v>
      </c>
      <c r="X6" s="37" t="s">
        <v>329</v>
      </c>
      <c r="Y6" s="37" t="s">
        <v>330</v>
      </c>
      <c r="Z6" s="37" t="s">
        <v>331</v>
      </c>
      <c r="AA6" s="37" t="s">
        <v>332</v>
      </c>
      <c r="AB6" s="37" t="s">
        <v>333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334</v>
      </c>
      <c r="S7" s="37" t="s">
        <v>334</v>
      </c>
      <c r="T7" s="37" t="s">
        <v>334</v>
      </c>
      <c r="U7" s="37" t="s">
        <v>334</v>
      </c>
      <c r="V7" s="37" t="s">
        <v>334</v>
      </c>
      <c r="W7" s="37" t="s">
        <v>334</v>
      </c>
      <c r="X7" s="37" t="s">
        <v>334</v>
      </c>
      <c r="Y7" s="37" t="s">
        <v>334</v>
      </c>
      <c r="Z7" s="37" t="s">
        <v>334</v>
      </c>
      <c r="AA7" s="37" t="s">
        <v>334</v>
      </c>
      <c r="AB7" s="37" t="s">
        <v>334</v>
      </c>
      <c r="AC7" s="37" t="s">
        <v>334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9" sqref="C9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335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336</v>
      </c>
      <c r="B4" s="23"/>
      <c r="C4" s="22"/>
    </row>
    <row r="5" spans="1:3" ht="33" customHeight="1">
      <c r="A5" s="24" t="s">
        <v>337</v>
      </c>
      <c r="B5" s="25" t="s">
        <v>338</v>
      </c>
      <c r="C5" s="25" t="s">
        <v>289</v>
      </c>
    </row>
    <row r="6" spans="1:3" ht="33" customHeight="1">
      <c r="A6" s="24" t="s">
        <v>339</v>
      </c>
      <c r="B6" s="25"/>
      <c r="C6" s="24">
        <v>1</v>
      </c>
    </row>
    <row r="7" spans="1:3" ht="33" customHeight="1">
      <c r="A7" s="24" t="s">
        <v>340</v>
      </c>
      <c r="B7" s="25"/>
      <c r="C7" s="24">
        <v>1</v>
      </c>
    </row>
    <row r="8" spans="1:3" ht="33" customHeight="1">
      <c r="A8" s="24" t="s">
        <v>341</v>
      </c>
      <c r="B8" s="25"/>
      <c r="C8" s="24"/>
    </row>
    <row r="9" spans="1:3" ht="33" customHeight="1">
      <c r="A9" s="24" t="s">
        <v>342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343</v>
      </c>
      <c r="B11" s="25"/>
      <c r="C11" s="24"/>
    </row>
    <row r="12" spans="1:3" ht="33" customHeight="1">
      <c r="A12" s="24" t="s">
        <v>344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F11" sqref="F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345</v>
      </c>
      <c r="C1" s="14"/>
      <c r="D1" s="14"/>
    </row>
    <row r="2" spans="1:4" ht="33" customHeight="1">
      <c r="A2" s="15" t="s">
        <v>346</v>
      </c>
      <c r="B2" s="16" t="s">
        <v>347</v>
      </c>
      <c r="C2" s="16" t="s">
        <v>303</v>
      </c>
      <c r="D2" s="16" t="s">
        <v>348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F5" sqref="F5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350</v>
      </c>
      <c r="B3" s="4" t="s">
        <v>351</v>
      </c>
      <c r="C3" s="4" t="s">
        <v>352</v>
      </c>
      <c r="D3" s="5" t="s">
        <v>353</v>
      </c>
      <c r="E3" s="4" t="s">
        <v>354</v>
      </c>
      <c r="F3" s="4" t="s">
        <v>355</v>
      </c>
      <c r="G3" s="5" t="s">
        <v>353</v>
      </c>
    </row>
    <row r="4" spans="1:7" ht="45" customHeight="1">
      <c r="A4" s="6" t="s">
        <v>356</v>
      </c>
      <c r="B4" s="6"/>
      <c r="C4" s="7"/>
      <c r="D4" s="7"/>
      <c r="E4" s="8"/>
      <c r="F4" s="8"/>
      <c r="G4" s="8"/>
    </row>
    <row r="5" spans="1:7" ht="45" customHeight="1">
      <c r="A5" s="6" t="s">
        <v>357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  <row r="22" ht="45" customHeight="1">
      <c r="G22" t="s">
        <v>358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9" sqref="E19"/>
    </sheetView>
  </sheetViews>
  <sheetFormatPr defaultColWidth="9.16015625" defaultRowHeight="11.25"/>
  <cols>
    <col min="1" max="1" width="41.16015625" style="185" customWidth="1"/>
    <col min="2" max="2" width="13.5" style="185" customWidth="1"/>
    <col min="3" max="3" width="24.83203125" style="185" customWidth="1"/>
    <col min="4" max="5" width="14" style="185" customWidth="1"/>
    <col min="6" max="6" width="11.33203125" style="185" customWidth="1"/>
    <col min="7" max="7" width="11.16015625" style="185" customWidth="1"/>
    <col min="8" max="9" width="14" style="185" customWidth="1"/>
    <col min="10" max="10" width="11.66015625" style="185" customWidth="1"/>
    <col min="11" max="11" width="14.33203125" style="185" customWidth="1"/>
    <col min="12" max="14" width="14" style="185" customWidth="1"/>
    <col min="15" max="15" width="12" style="185" customWidth="1"/>
    <col min="16" max="16" width="9.83203125" style="185" customWidth="1"/>
    <col min="17" max="17" width="12" style="185" customWidth="1"/>
    <col min="18" max="18" width="11" style="185" customWidth="1"/>
    <col min="19" max="16384" width="9.16015625" style="185" customWidth="1"/>
  </cols>
  <sheetData>
    <row r="1" spans="1:255" ht="24.75" customHeight="1">
      <c r="A1" s="186"/>
      <c r="B1" s="187"/>
      <c r="C1" s="187"/>
      <c r="D1" s="187"/>
      <c r="E1" s="187"/>
      <c r="F1" s="187"/>
      <c r="G1" s="187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7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</row>
    <row r="2" spans="1:255" ht="24.75" customHeight="1">
      <c r="A2" s="189" t="s">
        <v>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</row>
    <row r="3" spans="1:255" ht="24.75" customHeight="1">
      <c r="A3" s="190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7" t="s">
        <v>16</v>
      </c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</row>
    <row r="4" spans="1:255" ht="24.75" customHeight="1">
      <c r="A4" s="191" t="s">
        <v>17</v>
      </c>
      <c r="B4" s="191"/>
      <c r="C4" s="191" t="s">
        <v>18</v>
      </c>
      <c r="D4" s="192"/>
      <c r="E4" s="192"/>
      <c r="F4" s="192"/>
      <c r="G4" s="191"/>
      <c r="H4" s="191"/>
      <c r="I4" s="191"/>
      <c r="J4" s="191"/>
      <c r="K4" s="191"/>
      <c r="L4" s="221"/>
      <c r="M4" s="221"/>
      <c r="N4" s="221"/>
      <c r="O4" s="221"/>
      <c r="P4" s="221"/>
      <c r="Q4" s="221"/>
      <c r="R4" s="221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</row>
    <row r="5" spans="1:255" ht="24.75" customHeight="1">
      <c r="A5" s="193" t="s">
        <v>19</v>
      </c>
      <c r="B5" s="193" t="s">
        <v>20</v>
      </c>
      <c r="C5" s="193" t="s">
        <v>21</v>
      </c>
      <c r="D5" s="194" t="s">
        <v>22</v>
      </c>
      <c r="E5" s="195" t="s">
        <v>23</v>
      </c>
      <c r="F5" s="196" t="s">
        <v>24</v>
      </c>
      <c r="G5" s="197" t="s">
        <v>25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</row>
    <row r="6" spans="1:255" ht="41.25" customHeight="1">
      <c r="A6" s="193"/>
      <c r="B6" s="199"/>
      <c r="C6" s="193"/>
      <c r="D6" s="194"/>
      <c r="E6" s="200"/>
      <c r="F6" s="194"/>
      <c r="G6" s="201" t="s">
        <v>26</v>
      </c>
      <c r="H6" s="202" t="s">
        <v>27</v>
      </c>
      <c r="I6" s="222" t="s">
        <v>28</v>
      </c>
      <c r="J6" s="222" t="s">
        <v>29</v>
      </c>
      <c r="K6" s="222" t="s">
        <v>30</v>
      </c>
      <c r="L6" s="223" t="s">
        <v>31</v>
      </c>
      <c r="M6" s="222" t="s">
        <v>32</v>
      </c>
      <c r="N6" s="222" t="s">
        <v>33</v>
      </c>
      <c r="O6" s="222" t="s">
        <v>34</v>
      </c>
      <c r="P6" s="222" t="s">
        <v>35</v>
      </c>
      <c r="Q6" s="222" t="s">
        <v>36</v>
      </c>
      <c r="R6" s="225" t="s">
        <v>37</v>
      </c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</row>
    <row r="7" spans="1:255" s="184" customFormat="1" ht="24.75" customHeight="1">
      <c r="A7" s="203" t="s">
        <v>38</v>
      </c>
      <c r="B7" s="204">
        <f>D7+D11</f>
        <v>346.1</v>
      </c>
      <c r="C7" s="205" t="s">
        <v>39</v>
      </c>
      <c r="D7" s="204">
        <f>D8+D9+D10</f>
        <v>246.1</v>
      </c>
      <c r="E7" s="204">
        <f>E8+E9+E10</f>
        <v>0</v>
      </c>
      <c r="F7" s="204">
        <f>F8+F9+F10</f>
        <v>0</v>
      </c>
      <c r="G7" s="204">
        <f>G8+G9+G10</f>
        <v>246.1</v>
      </c>
      <c r="H7" s="204">
        <f>H8+H9+H10</f>
        <v>246.1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26"/>
      <c r="ER7" s="226"/>
      <c r="ES7" s="226"/>
      <c r="ET7" s="226"/>
      <c r="EU7" s="226"/>
      <c r="EV7" s="226"/>
      <c r="EW7" s="226"/>
      <c r="EX7" s="226"/>
      <c r="EY7" s="226"/>
      <c r="EZ7" s="226"/>
      <c r="FA7" s="226"/>
      <c r="FB7" s="226"/>
      <c r="FC7" s="226"/>
      <c r="FD7" s="226"/>
      <c r="FE7" s="226"/>
      <c r="FF7" s="226"/>
      <c r="FG7" s="226"/>
      <c r="FH7" s="226"/>
      <c r="FI7" s="226"/>
      <c r="FJ7" s="226"/>
      <c r="FK7" s="226"/>
      <c r="FL7" s="226"/>
      <c r="FM7" s="226"/>
      <c r="FN7" s="226"/>
      <c r="FO7" s="226"/>
      <c r="FP7" s="226"/>
      <c r="FQ7" s="226"/>
      <c r="FR7" s="226"/>
      <c r="FS7" s="226"/>
      <c r="FT7" s="226"/>
      <c r="FU7" s="226"/>
      <c r="FV7" s="226"/>
      <c r="FW7" s="226"/>
      <c r="FX7" s="226"/>
      <c r="FY7" s="226"/>
      <c r="FZ7" s="226"/>
      <c r="GA7" s="226"/>
      <c r="GB7" s="226"/>
      <c r="GC7" s="226"/>
      <c r="GD7" s="226"/>
      <c r="GE7" s="226"/>
      <c r="GF7" s="226"/>
      <c r="GG7" s="226"/>
      <c r="GH7" s="226"/>
      <c r="GI7" s="226"/>
      <c r="GJ7" s="226"/>
      <c r="GK7" s="226"/>
      <c r="GL7" s="226"/>
      <c r="GM7" s="226"/>
      <c r="GN7" s="226"/>
      <c r="GO7" s="226"/>
      <c r="GP7" s="226"/>
      <c r="GQ7" s="226"/>
      <c r="GR7" s="226"/>
      <c r="GS7" s="226"/>
      <c r="GT7" s="226"/>
      <c r="GU7" s="226"/>
      <c r="GV7" s="226"/>
      <c r="GW7" s="226"/>
      <c r="GX7" s="226"/>
      <c r="GY7" s="226"/>
      <c r="GZ7" s="226"/>
      <c r="HA7" s="226"/>
      <c r="HB7" s="226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226"/>
      <c r="IS7" s="226"/>
      <c r="IT7" s="226"/>
      <c r="IU7" s="226"/>
    </row>
    <row r="8" spans="1:255" s="184" customFormat="1" ht="24.75" customHeight="1">
      <c r="A8" s="203" t="s">
        <v>40</v>
      </c>
      <c r="B8" s="204"/>
      <c r="C8" s="206" t="s">
        <v>41</v>
      </c>
      <c r="D8" s="204">
        <f>G8</f>
        <v>226.2</v>
      </c>
      <c r="E8" s="204"/>
      <c r="F8" s="204"/>
      <c r="G8" s="204">
        <f>SUM(H8:R8)</f>
        <v>226.2</v>
      </c>
      <c r="H8" s="204">
        <v>226.2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  <c r="FL8" s="226"/>
      <c r="FM8" s="226"/>
      <c r="FN8" s="226"/>
      <c r="FO8" s="226"/>
      <c r="FP8" s="226"/>
      <c r="FQ8" s="226"/>
      <c r="FR8" s="226"/>
      <c r="FS8" s="226"/>
      <c r="FT8" s="226"/>
      <c r="FU8" s="226"/>
      <c r="FV8" s="226"/>
      <c r="FW8" s="226"/>
      <c r="FX8" s="226"/>
      <c r="FY8" s="226"/>
      <c r="FZ8" s="226"/>
      <c r="GA8" s="226"/>
      <c r="GB8" s="226"/>
      <c r="GC8" s="226"/>
      <c r="GD8" s="226"/>
      <c r="GE8" s="226"/>
      <c r="GF8" s="226"/>
      <c r="GG8" s="226"/>
      <c r="GH8" s="226"/>
      <c r="GI8" s="226"/>
      <c r="GJ8" s="226"/>
      <c r="GK8" s="226"/>
      <c r="GL8" s="226"/>
      <c r="GM8" s="226"/>
      <c r="GN8" s="226"/>
      <c r="GO8" s="226"/>
      <c r="GP8" s="226"/>
      <c r="GQ8" s="226"/>
      <c r="GR8" s="226"/>
      <c r="GS8" s="226"/>
      <c r="GT8" s="226"/>
      <c r="GU8" s="226"/>
      <c r="GV8" s="226"/>
      <c r="GW8" s="226"/>
      <c r="GX8" s="226"/>
      <c r="GY8" s="226"/>
      <c r="GZ8" s="226"/>
      <c r="HA8" s="226"/>
      <c r="HB8" s="226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226"/>
      <c r="IS8" s="226"/>
      <c r="IT8" s="226"/>
      <c r="IU8" s="226"/>
    </row>
    <row r="9" spans="1:255" s="184" customFormat="1" ht="24.75" customHeight="1">
      <c r="A9" s="203" t="s">
        <v>42</v>
      </c>
      <c r="B9" s="204"/>
      <c r="C9" s="207" t="s">
        <v>43</v>
      </c>
      <c r="D9" s="204">
        <f>G9</f>
        <v>19.6</v>
      </c>
      <c r="E9" s="204"/>
      <c r="F9" s="204"/>
      <c r="G9" s="204">
        <f>SUM(H9:R9)</f>
        <v>19.6</v>
      </c>
      <c r="H9" s="204">
        <v>19.6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6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6"/>
      <c r="FC9" s="226"/>
      <c r="FD9" s="226"/>
      <c r="FE9" s="226"/>
      <c r="FF9" s="226"/>
      <c r="FG9" s="226"/>
      <c r="FH9" s="226"/>
      <c r="FI9" s="226"/>
      <c r="FJ9" s="226"/>
      <c r="FK9" s="226"/>
      <c r="FL9" s="226"/>
      <c r="FM9" s="226"/>
      <c r="FN9" s="226"/>
      <c r="FO9" s="226"/>
      <c r="FP9" s="226"/>
      <c r="FQ9" s="226"/>
      <c r="FR9" s="226"/>
      <c r="FS9" s="226"/>
      <c r="FT9" s="226"/>
      <c r="FU9" s="226"/>
      <c r="FV9" s="226"/>
      <c r="FW9" s="226"/>
      <c r="FX9" s="226"/>
      <c r="FY9" s="226"/>
      <c r="FZ9" s="226"/>
      <c r="GA9" s="226"/>
      <c r="GB9" s="226"/>
      <c r="GC9" s="226"/>
      <c r="GD9" s="226"/>
      <c r="GE9" s="226"/>
      <c r="GF9" s="226"/>
      <c r="GG9" s="226"/>
      <c r="GH9" s="226"/>
      <c r="GI9" s="226"/>
      <c r="GJ9" s="226"/>
      <c r="GK9" s="226"/>
      <c r="GL9" s="226"/>
      <c r="GM9" s="226"/>
      <c r="GN9" s="226"/>
      <c r="GO9" s="226"/>
      <c r="GP9" s="226"/>
      <c r="GQ9" s="226"/>
      <c r="GR9" s="226"/>
      <c r="GS9" s="226"/>
      <c r="GT9" s="226"/>
      <c r="GU9" s="226"/>
      <c r="GV9" s="226"/>
      <c r="GW9" s="226"/>
      <c r="GX9" s="226"/>
      <c r="GY9" s="226"/>
      <c r="GZ9" s="226"/>
      <c r="HA9" s="226"/>
      <c r="HB9" s="226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226"/>
      <c r="IS9" s="226"/>
      <c r="IT9" s="226"/>
      <c r="IU9" s="226"/>
    </row>
    <row r="10" spans="1:255" s="184" customFormat="1" ht="24.75" customHeight="1">
      <c r="A10" s="203" t="s">
        <v>44</v>
      </c>
      <c r="B10" s="204"/>
      <c r="C10" s="207" t="s">
        <v>45</v>
      </c>
      <c r="D10" s="204">
        <f>G10</f>
        <v>0.3</v>
      </c>
      <c r="E10" s="204"/>
      <c r="F10" s="204"/>
      <c r="G10" s="204">
        <f>SUM(H10:R10)</f>
        <v>0.3</v>
      </c>
      <c r="H10" s="204">
        <v>0.3</v>
      </c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</row>
    <row r="11" spans="1:255" s="184" customFormat="1" ht="24.75" customHeight="1">
      <c r="A11" s="203" t="s">
        <v>46</v>
      </c>
      <c r="B11" s="204"/>
      <c r="C11" s="207" t="s">
        <v>47</v>
      </c>
      <c r="D11" s="204">
        <f>D12+D13+D14</f>
        <v>100</v>
      </c>
      <c r="E11" s="204">
        <f>E12+E13+E14</f>
        <v>0</v>
      </c>
      <c r="F11" s="204">
        <f>F12+F13+F14</f>
        <v>0</v>
      </c>
      <c r="G11" s="204">
        <f>G12+G13+G14</f>
        <v>100</v>
      </c>
      <c r="H11" s="204">
        <f>H12+H13+H14</f>
        <v>100</v>
      </c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</row>
    <row r="12" spans="1:255" s="184" customFormat="1" ht="30" customHeight="1">
      <c r="A12" s="203" t="s">
        <v>48</v>
      </c>
      <c r="B12" s="204"/>
      <c r="C12" s="208" t="s">
        <v>49</v>
      </c>
      <c r="D12" s="204"/>
      <c r="E12" s="204"/>
      <c r="F12" s="209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6"/>
      <c r="FW12" s="226"/>
      <c r="FX12" s="226"/>
      <c r="FY12" s="226"/>
      <c r="FZ12" s="226"/>
      <c r="GA12" s="226"/>
      <c r="GB12" s="226"/>
      <c r="GC12" s="226"/>
      <c r="GD12" s="226"/>
      <c r="GE12" s="226"/>
      <c r="GF12" s="226"/>
      <c r="GG12" s="226"/>
      <c r="GH12" s="226"/>
      <c r="GI12" s="226"/>
      <c r="GJ12" s="226"/>
      <c r="GK12" s="226"/>
      <c r="GL12" s="226"/>
      <c r="GM12" s="226"/>
      <c r="GN12" s="226"/>
      <c r="GO12" s="226"/>
      <c r="GP12" s="226"/>
      <c r="GQ12" s="226"/>
      <c r="GR12" s="226"/>
      <c r="GS12" s="226"/>
      <c r="GT12" s="226"/>
      <c r="GU12" s="226"/>
      <c r="GV12" s="226"/>
      <c r="GW12" s="226"/>
      <c r="GX12" s="226"/>
      <c r="GY12" s="226"/>
      <c r="GZ12" s="226"/>
      <c r="HA12" s="226"/>
      <c r="HB12" s="226"/>
      <c r="HC12" s="226"/>
      <c r="HD12" s="226"/>
      <c r="HE12" s="226"/>
      <c r="HF12" s="226"/>
      <c r="HG12" s="226"/>
      <c r="HH12" s="226"/>
      <c r="HI12" s="226"/>
      <c r="HJ12" s="226"/>
      <c r="HK12" s="226"/>
      <c r="HL12" s="226"/>
      <c r="HM12" s="226"/>
      <c r="HN12" s="226"/>
      <c r="HO12" s="226"/>
      <c r="HP12" s="226"/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6"/>
      <c r="ID12" s="226"/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6"/>
      <c r="IR12" s="226"/>
      <c r="IS12" s="226"/>
      <c r="IT12" s="226"/>
      <c r="IU12" s="226"/>
    </row>
    <row r="13" spans="1:255" s="184" customFormat="1" ht="24.75" customHeight="1">
      <c r="A13" s="203" t="s">
        <v>50</v>
      </c>
      <c r="B13" s="204"/>
      <c r="C13" s="210" t="s">
        <v>51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6"/>
      <c r="FS13" s="226"/>
      <c r="FT13" s="226"/>
      <c r="FU13" s="226"/>
      <c r="FV13" s="226"/>
      <c r="FW13" s="226"/>
      <c r="FX13" s="226"/>
      <c r="FY13" s="226"/>
      <c r="FZ13" s="226"/>
      <c r="GA13" s="226"/>
      <c r="GB13" s="226"/>
      <c r="GC13" s="226"/>
      <c r="GD13" s="226"/>
      <c r="GE13" s="226"/>
      <c r="GF13" s="226"/>
      <c r="GG13" s="226"/>
      <c r="GH13" s="226"/>
      <c r="GI13" s="226"/>
      <c r="GJ13" s="226"/>
      <c r="GK13" s="226"/>
      <c r="GL13" s="226"/>
      <c r="GM13" s="226"/>
      <c r="GN13" s="226"/>
      <c r="GO13" s="226"/>
      <c r="GP13" s="226"/>
      <c r="GQ13" s="226"/>
      <c r="GR13" s="226"/>
      <c r="GS13" s="226"/>
      <c r="GT13" s="226"/>
      <c r="GU13" s="226"/>
      <c r="GV13" s="226"/>
      <c r="GW13" s="226"/>
      <c r="GX13" s="226"/>
      <c r="GY13" s="226"/>
      <c r="GZ13" s="226"/>
      <c r="HA13" s="226"/>
      <c r="HB13" s="226"/>
      <c r="HC13" s="226"/>
      <c r="HD13" s="226"/>
      <c r="HE13" s="226"/>
      <c r="HF13" s="226"/>
      <c r="HG13" s="226"/>
      <c r="HH13" s="226"/>
      <c r="HI13" s="226"/>
      <c r="HJ13" s="226"/>
      <c r="HK13" s="226"/>
      <c r="HL13" s="226"/>
      <c r="HM13" s="226"/>
      <c r="HN13" s="226"/>
      <c r="HO13" s="226"/>
      <c r="HP13" s="226"/>
      <c r="HQ13" s="226"/>
      <c r="HR13" s="226"/>
      <c r="HS13" s="226"/>
      <c r="HT13" s="226"/>
      <c r="HU13" s="226"/>
      <c r="HV13" s="226"/>
      <c r="HW13" s="226"/>
      <c r="HX13" s="226"/>
      <c r="HY13" s="226"/>
      <c r="HZ13" s="226"/>
      <c r="IA13" s="226"/>
      <c r="IB13" s="226"/>
      <c r="IC13" s="226"/>
      <c r="ID13" s="226"/>
      <c r="IE13" s="226"/>
      <c r="IF13" s="226"/>
      <c r="IG13" s="226"/>
      <c r="IH13" s="226"/>
      <c r="II13" s="226"/>
      <c r="IJ13" s="226"/>
      <c r="IK13" s="226"/>
      <c r="IL13" s="226"/>
      <c r="IM13" s="226"/>
      <c r="IN13" s="226"/>
      <c r="IO13" s="226"/>
      <c r="IP13" s="226"/>
      <c r="IQ13" s="226"/>
      <c r="IR13" s="226"/>
      <c r="IS13" s="226"/>
      <c r="IT13" s="226"/>
      <c r="IU13" s="226"/>
    </row>
    <row r="14" spans="1:255" s="184" customFormat="1" ht="28.5" customHeight="1">
      <c r="A14" s="203" t="s">
        <v>52</v>
      </c>
      <c r="B14" s="204"/>
      <c r="C14" s="210" t="s">
        <v>53</v>
      </c>
      <c r="D14" s="204">
        <f>G14</f>
        <v>100</v>
      </c>
      <c r="E14" s="204"/>
      <c r="F14" s="204"/>
      <c r="G14" s="204">
        <f>SUM(H14:R14)</f>
        <v>100</v>
      </c>
      <c r="H14" s="204">
        <v>100</v>
      </c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  <c r="FK14" s="226"/>
      <c r="FL14" s="226"/>
      <c r="FM14" s="226"/>
      <c r="FN14" s="226"/>
      <c r="FO14" s="226"/>
      <c r="FP14" s="226"/>
      <c r="FQ14" s="226"/>
      <c r="FR14" s="226"/>
      <c r="FS14" s="226"/>
      <c r="FT14" s="226"/>
      <c r="FU14" s="226"/>
      <c r="FV14" s="226"/>
      <c r="FW14" s="226"/>
      <c r="FX14" s="226"/>
      <c r="FY14" s="226"/>
      <c r="FZ14" s="226"/>
      <c r="GA14" s="226"/>
      <c r="GB14" s="226"/>
      <c r="GC14" s="226"/>
      <c r="GD14" s="226"/>
      <c r="GE14" s="226"/>
      <c r="GF14" s="226"/>
      <c r="GG14" s="226"/>
      <c r="GH14" s="226"/>
      <c r="GI14" s="226"/>
      <c r="GJ14" s="226"/>
      <c r="GK14" s="226"/>
      <c r="GL14" s="226"/>
      <c r="GM14" s="226"/>
      <c r="GN14" s="226"/>
      <c r="GO14" s="226"/>
      <c r="GP14" s="226"/>
      <c r="GQ14" s="226"/>
      <c r="GR14" s="226"/>
      <c r="GS14" s="226"/>
      <c r="GT14" s="226"/>
      <c r="GU14" s="226"/>
      <c r="GV14" s="226"/>
      <c r="GW14" s="226"/>
      <c r="GX14" s="226"/>
      <c r="GY14" s="226"/>
      <c r="GZ14" s="226"/>
      <c r="HA14" s="226"/>
      <c r="HB14" s="226"/>
      <c r="HC14" s="226"/>
      <c r="HD14" s="226"/>
      <c r="HE14" s="226"/>
      <c r="HF14" s="226"/>
      <c r="HG14" s="226"/>
      <c r="HH14" s="226"/>
      <c r="HI14" s="226"/>
      <c r="HJ14" s="226"/>
      <c r="HK14" s="226"/>
      <c r="HL14" s="226"/>
      <c r="HM14" s="226"/>
      <c r="HN14" s="226"/>
      <c r="HO14" s="226"/>
      <c r="HP14" s="226"/>
      <c r="HQ14" s="226"/>
      <c r="HR14" s="226"/>
      <c r="HS14" s="226"/>
      <c r="HT14" s="226"/>
      <c r="HU14" s="226"/>
      <c r="HV14" s="226"/>
      <c r="HW14" s="226"/>
      <c r="HX14" s="226"/>
      <c r="HY14" s="226"/>
      <c r="HZ14" s="226"/>
      <c r="IA14" s="226"/>
      <c r="IB14" s="226"/>
      <c r="IC14" s="226"/>
      <c r="ID14" s="226"/>
      <c r="IE14" s="226"/>
      <c r="IF14" s="226"/>
      <c r="IG14" s="226"/>
      <c r="IH14" s="226"/>
      <c r="II14" s="226"/>
      <c r="IJ14" s="226"/>
      <c r="IK14" s="226"/>
      <c r="IL14" s="226"/>
      <c r="IM14" s="226"/>
      <c r="IN14" s="226"/>
      <c r="IO14" s="226"/>
      <c r="IP14" s="226"/>
      <c r="IQ14" s="226"/>
      <c r="IR14" s="226"/>
      <c r="IS14" s="226"/>
      <c r="IT14" s="226"/>
      <c r="IU14" s="226"/>
    </row>
    <row r="15" spans="1:255" s="184" customFormat="1" ht="24.75" customHeight="1">
      <c r="A15" s="211" t="s">
        <v>54</v>
      </c>
      <c r="B15" s="204"/>
      <c r="C15" s="210" t="s">
        <v>55</v>
      </c>
      <c r="D15" s="204"/>
      <c r="E15" s="204"/>
      <c r="F15" s="204"/>
      <c r="G15" s="204">
        <v>0</v>
      </c>
      <c r="H15" s="204">
        <v>0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6"/>
      <c r="FL15" s="226"/>
      <c r="FM15" s="226"/>
      <c r="FN15" s="226"/>
      <c r="FO15" s="226"/>
      <c r="FP15" s="226"/>
      <c r="FQ15" s="226"/>
      <c r="FR15" s="226"/>
      <c r="FS15" s="226"/>
      <c r="FT15" s="226"/>
      <c r="FU15" s="226"/>
      <c r="FV15" s="226"/>
      <c r="FW15" s="226"/>
      <c r="FX15" s="226"/>
      <c r="FY15" s="226"/>
      <c r="FZ15" s="226"/>
      <c r="GA15" s="226"/>
      <c r="GB15" s="226"/>
      <c r="GC15" s="226"/>
      <c r="GD15" s="226"/>
      <c r="GE15" s="226"/>
      <c r="GF15" s="226"/>
      <c r="GG15" s="226"/>
      <c r="GH15" s="226"/>
      <c r="GI15" s="226"/>
      <c r="GJ15" s="226"/>
      <c r="GK15" s="226"/>
      <c r="GL15" s="226"/>
      <c r="GM15" s="226"/>
      <c r="GN15" s="226"/>
      <c r="GO15" s="226"/>
      <c r="GP15" s="226"/>
      <c r="GQ15" s="226"/>
      <c r="GR15" s="226"/>
      <c r="GS15" s="226"/>
      <c r="GT15" s="226"/>
      <c r="GU15" s="226"/>
      <c r="GV15" s="226"/>
      <c r="GW15" s="226"/>
      <c r="GX15" s="226"/>
      <c r="GY15" s="226"/>
      <c r="GZ15" s="226"/>
      <c r="HA15" s="226"/>
      <c r="HB15" s="226"/>
      <c r="HC15" s="226"/>
      <c r="HD15" s="226"/>
      <c r="HE15" s="226"/>
      <c r="HF15" s="226"/>
      <c r="HG15" s="226"/>
      <c r="HH15" s="226"/>
      <c r="HI15" s="226"/>
      <c r="HJ15" s="226"/>
      <c r="HK15" s="226"/>
      <c r="HL15" s="226"/>
      <c r="HM15" s="226"/>
      <c r="HN15" s="226"/>
      <c r="HO15" s="226"/>
      <c r="HP15" s="226"/>
      <c r="HQ15" s="226"/>
      <c r="HR15" s="226"/>
      <c r="HS15" s="226"/>
      <c r="HT15" s="226"/>
      <c r="HU15" s="226"/>
      <c r="HV15" s="226"/>
      <c r="HW15" s="226"/>
      <c r="HX15" s="226"/>
      <c r="HY15" s="226"/>
      <c r="HZ15" s="226"/>
      <c r="IA15" s="226"/>
      <c r="IB15" s="226"/>
      <c r="IC15" s="226"/>
      <c r="ID15" s="226"/>
      <c r="IE15" s="226"/>
      <c r="IF15" s="226"/>
      <c r="IG15" s="226"/>
      <c r="IH15" s="226"/>
      <c r="II15" s="226"/>
      <c r="IJ15" s="226"/>
      <c r="IK15" s="226"/>
      <c r="IL15" s="226"/>
      <c r="IM15" s="226"/>
      <c r="IN15" s="226"/>
      <c r="IO15" s="226"/>
      <c r="IP15" s="226"/>
      <c r="IQ15" s="226"/>
      <c r="IR15" s="226"/>
      <c r="IS15" s="226"/>
      <c r="IT15" s="226"/>
      <c r="IU15" s="226"/>
    </row>
    <row r="16" spans="1:255" s="184" customFormat="1" ht="24.75" customHeight="1">
      <c r="A16" s="212" t="s">
        <v>56</v>
      </c>
      <c r="B16" s="213"/>
      <c r="C16" s="214" t="s">
        <v>57</v>
      </c>
      <c r="D16" s="204">
        <f>SUM(E16:R16)</f>
        <v>0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226"/>
      <c r="DX16" s="226"/>
      <c r="DY16" s="226"/>
      <c r="DZ16" s="226"/>
      <c r="EA16" s="226"/>
      <c r="EB16" s="226"/>
      <c r="EC16" s="226"/>
      <c r="ED16" s="226"/>
      <c r="EE16" s="226"/>
      <c r="EF16" s="226"/>
      <c r="EG16" s="226"/>
      <c r="EH16" s="226"/>
      <c r="EI16" s="226"/>
      <c r="EJ16" s="226"/>
      <c r="EK16" s="226"/>
      <c r="EL16" s="226"/>
      <c r="EM16" s="226"/>
      <c r="EN16" s="226"/>
      <c r="EO16" s="226"/>
      <c r="EP16" s="226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6"/>
      <c r="FM16" s="226"/>
      <c r="FN16" s="226"/>
      <c r="FO16" s="226"/>
      <c r="FP16" s="226"/>
      <c r="FQ16" s="226"/>
      <c r="FR16" s="226"/>
      <c r="FS16" s="226"/>
      <c r="FT16" s="226"/>
      <c r="FU16" s="226"/>
      <c r="FV16" s="226"/>
      <c r="FW16" s="226"/>
      <c r="FX16" s="226"/>
      <c r="FY16" s="226"/>
      <c r="FZ16" s="226"/>
      <c r="GA16" s="226"/>
      <c r="GB16" s="226"/>
      <c r="GC16" s="226"/>
      <c r="GD16" s="226"/>
      <c r="GE16" s="226"/>
      <c r="GF16" s="226"/>
      <c r="GG16" s="226"/>
      <c r="GH16" s="226"/>
      <c r="GI16" s="226"/>
      <c r="GJ16" s="226"/>
      <c r="GK16" s="226"/>
      <c r="GL16" s="226"/>
      <c r="GM16" s="226"/>
      <c r="GN16" s="226"/>
      <c r="GO16" s="226"/>
      <c r="GP16" s="226"/>
      <c r="GQ16" s="226"/>
      <c r="GR16" s="226"/>
      <c r="GS16" s="226"/>
      <c r="GT16" s="226"/>
      <c r="GU16" s="226"/>
      <c r="GV16" s="226"/>
      <c r="GW16" s="226"/>
      <c r="GX16" s="226"/>
      <c r="GY16" s="226"/>
      <c r="GZ16" s="226"/>
      <c r="HA16" s="226"/>
      <c r="HB16" s="226"/>
      <c r="HC16" s="226"/>
      <c r="HD16" s="226"/>
      <c r="HE16" s="226"/>
      <c r="HF16" s="226"/>
      <c r="HG16" s="226"/>
      <c r="HH16" s="226"/>
      <c r="HI16" s="226"/>
      <c r="HJ16" s="226"/>
      <c r="HK16" s="226"/>
      <c r="HL16" s="226"/>
      <c r="HM16" s="226"/>
      <c r="HN16" s="226"/>
      <c r="HO16" s="226"/>
      <c r="HP16" s="226"/>
      <c r="HQ16" s="226"/>
      <c r="HR16" s="226"/>
      <c r="HS16" s="226"/>
      <c r="HT16" s="226"/>
      <c r="HU16" s="226"/>
      <c r="HV16" s="226"/>
      <c r="HW16" s="226"/>
      <c r="HX16" s="226"/>
      <c r="HY16" s="226"/>
      <c r="HZ16" s="226"/>
      <c r="IA16" s="226"/>
      <c r="IB16" s="226"/>
      <c r="IC16" s="226"/>
      <c r="ID16" s="226"/>
      <c r="IE16" s="226"/>
      <c r="IF16" s="226"/>
      <c r="IG16" s="226"/>
      <c r="IH16" s="226"/>
      <c r="II16" s="226"/>
      <c r="IJ16" s="226"/>
      <c r="IK16" s="226"/>
      <c r="IL16" s="226"/>
      <c r="IM16" s="226"/>
      <c r="IN16" s="226"/>
      <c r="IO16" s="226"/>
      <c r="IP16" s="226"/>
      <c r="IQ16" s="226"/>
      <c r="IR16" s="226"/>
      <c r="IS16" s="226"/>
      <c r="IT16" s="226"/>
      <c r="IU16" s="226"/>
    </row>
    <row r="17" spans="1:255" s="184" customFormat="1" ht="24.75" customHeight="1">
      <c r="A17" s="215" t="s">
        <v>58</v>
      </c>
      <c r="B17" s="213"/>
      <c r="C17" s="214" t="s">
        <v>59</v>
      </c>
      <c r="D17" s="204">
        <f>SUM(E17:R17)</f>
        <v>0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6"/>
      <c r="EY17" s="226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6"/>
      <c r="FL17" s="226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26"/>
      <c r="FY17" s="226"/>
      <c r="FZ17" s="226"/>
      <c r="GA17" s="226"/>
      <c r="GB17" s="226"/>
      <c r="GC17" s="226"/>
      <c r="GD17" s="226"/>
      <c r="GE17" s="226"/>
      <c r="GF17" s="226"/>
      <c r="GG17" s="226"/>
      <c r="GH17" s="226"/>
      <c r="GI17" s="226"/>
      <c r="GJ17" s="226"/>
      <c r="GK17" s="226"/>
      <c r="GL17" s="226"/>
      <c r="GM17" s="226"/>
      <c r="GN17" s="226"/>
      <c r="GO17" s="226"/>
      <c r="GP17" s="226"/>
      <c r="GQ17" s="226"/>
      <c r="GR17" s="226"/>
      <c r="GS17" s="226"/>
      <c r="GT17" s="226"/>
      <c r="GU17" s="226"/>
      <c r="GV17" s="226"/>
      <c r="GW17" s="226"/>
      <c r="GX17" s="226"/>
      <c r="GY17" s="226"/>
      <c r="GZ17" s="226"/>
      <c r="HA17" s="226"/>
      <c r="HB17" s="226"/>
      <c r="HC17" s="226"/>
      <c r="HD17" s="226"/>
      <c r="HE17" s="226"/>
      <c r="HF17" s="226"/>
      <c r="HG17" s="226"/>
      <c r="HH17" s="226"/>
      <c r="HI17" s="226"/>
      <c r="HJ17" s="226"/>
      <c r="HK17" s="226"/>
      <c r="HL17" s="226"/>
      <c r="HM17" s="226"/>
      <c r="HN17" s="226"/>
      <c r="HO17" s="226"/>
      <c r="HP17" s="226"/>
      <c r="HQ17" s="226"/>
      <c r="HR17" s="226"/>
      <c r="HS17" s="226"/>
      <c r="HT17" s="226"/>
      <c r="HU17" s="226"/>
      <c r="HV17" s="226"/>
      <c r="HW17" s="226"/>
      <c r="HX17" s="226"/>
      <c r="HY17" s="226"/>
      <c r="HZ17" s="226"/>
      <c r="IA17" s="226"/>
      <c r="IB17" s="226"/>
      <c r="IC17" s="226"/>
      <c r="ID17" s="226"/>
      <c r="IE17" s="226"/>
      <c r="IF17" s="226"/>
      <c r="IG17" s="226"/>
      <c r="IH17" s="226"/>
      <c r="II17" s="226"/>
      <c r="IJ17" s="226"/>
      <c r="IK17" s="226"/>
      <c r="IL17" s="226"/>
      <c r="IM17" s="226"/>
      <c r="IN17" s="226"/>
      <c r="IO17" s="226"/>
      <c r="IP17" s="226"/>
      <c r="IQ17" s="226"/>
      <c r="IR17" s="226"/>
      <c r="IS17" s="226"/>
      <c r="IT17" s="226"/>
      <c r="IU17" s="226"/>
    </row>
    <row r="18" spans="1:255" s="184" customFormat="1" ht="24.75" customHeight="1">
      <c r="A18" s="212" t="s">
        <v>60</v>
      </c>
      <c r="B18" s="213"/>
      <c r="C18" s="214" t="s">
        <v>61</v>
      </c>
      <c r="D18" s="204">
        <f>SUM(E18:R18)</f>
        <v>0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6"/>
      <c r="EF18" s="226"/>
      <c r="EG18" s="226"/>
      <c r="EH18" s="226"/>
      <c r="EI18" s="226"/>
      <c r="EJ18" s="226"/>
      <c r="EK18" s="226"/>
      <c r="EL18" s="226"/>
      <c r="EM18" s="226"/>
      <c r="EN18" s="226"/>
      <c r="EO18" s="226"/>
      <c r="EP18" s="226"/>
      <c r="EQ18" s="226"/>
      <c r="ER18" s="226"/>
      <c r="ES18" s="226"/>
      <c r="ET18" s="226"/>
      <c r="EU18" s="226"/>
      <c r="EV18" s="226"/>
      <c r="EW18" s="226"/>
      <c r="EX18" s="226"/>
      <c r="EY18" s="226"/>
      <c r="EZ18" s="226"/>
      <c r="FA18" s="226"/>
      <c r="FB18" s="226"/>
      <c r="FC18" s="226"/>
      <c r="FD18" s="226"/>
      <c r="FE18" s="226"/>
      <c r="FF18" s="226"/>
      <c r="FG18" s="226"/>
      <c r="FH18" s="226"/>
      <c r="FI18" s="226"/>
      <c r="FJ18" s="226"/>
      <c r="FK18" s="226"/>
      <c r="FL18" s="226"/>
      <c r="FM18" s="226"/>
      <c r="FN18" s="226"/>
      <c r="FO18" s="226"/>
      <c r="FP18" s="226"/>
      <c r="FQ18" s="226"/>
      <c r="FR18" s="226"/>
      <c r="FS18" s="226"/>
      <c r="FT18" s="226"/>
      <c r="FU18" s="226"/>
      <c r="FV18" s="226"/>
      <c r="FW18" s="226"/>
      <c r="FX18" s="226"/>
      <c r="FY18" s="226"/>
      <c r="FZ18" s="226"/>
      <c r="GA18" s="226"/>
      <c r="GB18" s="226"/>
      <c r="GC18" s="226"/>
      <c r="GD18" s="226"/>
      <c r="GE18" s="226"/>
      <c r="GF18" s="226"/>
      <c r="GG18" s="226"/>
      <c r="GH18" s="226"/>
      <c r="GI18" s="226"/>
      <c r="GJ18" s="226"/>
      <c r="GK18" s="226"/>
      <c r="GL18" s="226"/>
      <c r="GM18" s="226"/>
      <c r="GN18" s="226"/>
      <c r="GO18" s="226"/>
      <c r="GP18" s="226"/>
      <c r="GQ18" s="226"/>
      <c r="GR18" s="226"/>
      <c r="GS18" s="226"/>
      <c r="GT18" s="226"/>
      <c r="GU18" s="226"/>
      <c r="GV18" s="226"/>
      <c r="GW18" s="226"/>
      <c r="GX18" s="226"/>
      <c r="GY18" s="226"/>
      <c r="GZ18" s="226"/>
      <c r="HA18" s="226"/>
      <c r="HB18" s="226"/>
      <c r="HC18" s="226"/>
      <c r="HD18" s="226"/>
      <c r="HE18" s="226"/>
      <c r="HF18" s="226"/>
      <c r="HG18" s="226"/>
      <c r="HH18" s="226"/>
      <c r="HI18" s="226"/>
      <c r="HJ18" s="226"/>
      <c r="HK18" s="226"/>
      <c r="HL18" s="226"/>
      <c r="HM18" s="226"/>
      <c r="HN18" s="226"/>
      <c r="HO18" s="226"/>
      <c r="HP18" s="226"/>
      <c r="HQ18" s="226"/>
      <c r="HR18" s="226"/>
      <c r="HS18" s="226"/>
      <c r="HT18" s="226"/>
      <c r="HU18" s="226"/>
      <c r="HV18" s="226"/>
      <c r="HW18" s="226"/>
      <c r="HX18" s="226"/>
      <c r="HY18" s="226"/>
      <c r="HZ18" s="226"/>
      <c r="IA18" s="226"/>
      <c r="IB18" s="226"/>
      <c r="IC18" s="226"/>
      <c r="ID18" s="226"/>
      <c r="IE18" s="226"/>
      <c r="IF18" s="226"/>
      <c r="IG18" s="226"/>
      <c r="IH18" s="226"/>
      <c r="II18" s="226"/>
      <c r="IJ18" s="226"/>
      <c r="IK18" s="226"/>
      <c r="IL18" s="226"/>
      <c r="IM18" s="226"/>
      <c r="IN18" s="226"/>
      <c r="IO18" s="226"/>
      <c r="IP18" s="226"/>
      <c r="IQ18" s="226"/>
      <c r="IR18" s="226"/>
      <c r="IS18" s="226"/>
      <c r="IT18" s="226"/>
      <c r="IU18" s="226"/>
    </row>
    <row r="19" spans="1:255" ht="24" customHeight="1">
      <c r="A19" s="215"/>
      <c r="B19" s="213"/>
      <c r="C19" s="216" t="s">
        <v>62</v>
      </c>
      <c r="D19" s="204">
        <f>SUM(E19:R19)</f>
        <v>0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</row>
    <row r="20" spans="1:255" ht="24" customHeight="1">
      <c r="A20" s="217" t="s">
        <v>63</v>
      </c>
      <c r="B20" s="213">
        <f>SUM(B7:B19)</f>
        <v>346.1</v>
      </c>
      <c r="C20" s="216" t="s">
        <v>64</v>
      </c>
      <c r="D20" s="204">
        <f>SUM(E20:R20)</f>
        <v>0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</row>
    <row r="21" spans="1:255" s="184" customFormat="1" ht="27" customHeight="1">
      <c r="A21" s="218" t="s">
        <v>65</v>
      </c>
      <c r="B21" s="213"/>
      <c r="C21" s="216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</row>
    <row r="22" spans="1:255" s="184" customFormat="1" ht="24" customHeight="1">
      <c r="A22" s="218" t="s">
        <v>66</v>
      </c>
      <c r="B22" s="213"/>
      <c r="C22" s="216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6"/>
      <c r="EF22" s="226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6"/>
      <c r="ES22" s="226"/>
      <c r="ET22" s="226"/>
      <c r="EU22" s="226"/>
      <c r="EV22" s="226"/>
      <c r="EW22" s="226"/>
      <c r="EX22" s="226"/>
      <c r="EY22" s="226"/>
      <c r="EZ22" s="226"/>
      <c r="FA22" s="226"/>
      <c r="FB22" s="226"/>
      <c r="FC22" s="226"/>
      <c r="FD22" s="226"/>
      <c r="FE22" s="226"/>
      <c r="FF22" s="226"/>
      <c r="FG22" s="226"/>
      <c r="FH22" s="226"/>
      <c r="FI22" s="226"/>
      <c r="FJ22" s="226"/>
      <c r="FK22" s="226"/>
      <c r="FL22" s="226"/>
      <c r="FM22" s="226"/>
      <c r="FN22" s="226"/>
      <c r="FO22" s="226"/>
      <c r="FP22" s="226"/>
      <c r="FQ22" s="226"/>
      <c r="FR22" s="226"/>
      <c r="FS22" s="226"/>
      <c r="FT22" s="226"/>
      <c r="FU22" s="226"/>
      <c r="FV22" s="226"/>
      <c r="FW22" s="226"/>
      <c r="FX22" s="226"/>
      <c r="FY22" s="226"/>
      <c r="FZ22" s="226"/>
      <c r="GA22" s="226"/>
      <c r="GB22" s="226"/>
      <c r="GC22" s="226"/>
      <c r="GD22" s="226"/>
      <c r="GE22" s="226"/>
      <c r="GF22" s="226"/>
      <c r="GG22" s="226"/>
      <c r="GH22" s="226"/>
      <c r="GI22" s="226"/>
      <c r="GJ22" s="226"/>
      <c r="GK22" s="226"/>
      <c r="GL22" s="226"/>
      <c r="GM22" s="226"/>
      <c r="GN22" s="226"/>
      <c r="GO22" s="226"/>
      <c r="GP22" s="226"/>
      <c r="GQ22" s="226"/>
      <c r="GR22" s="226"/>
      <c r="GS22" s="226"/>
      <c r="GT22" s="226"/>
      <c r="GU22" s="226"/>
      <c r="GV22" s="226"/>
      <c r="GW22" s="226"/>
      <c r="GX22" s="226"/>
      <c r="GY22" s="226"/>
      <c r="GZ22" s="226"/>
      <c r="HA22" s="226"/>
      <c r="HB22" s="226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226"/>
      <c r="IS22" s="226"/>
      <c r="IT22" s="226"/>
      <c r="IU22" s="226"/>
    </row>
    <row r="23" spans="1:255" ht="20.25" customHeight="1">
      <c r="A23" s="218"/>
      <c r="B23" s="213"/>
      <c r="C23" s="216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</row>
    <row r="24" spans="1:255" s="184" customFormat="1" ht="21" customHeight="1">
      <c r="A24" s="219" t="s">
        <v>67</v>
      </c>
      <c r="B24" s="213">
        <f>SUM(B20:B22)</f>
        <v>346.1</v>
      </c>
      <c r="C24" s="220" t="s">
        <v>68</v>
      </c>
      <c r="D24" s="213">
        <f>D7+D11</f>
        <v>346.1</v>
      </c>
      <c r="E24" s="213">
        <f>E7+E11</f>
        <v>0</v>
      </c>
      <c r="F24" s="213">
        <f>F7+F11</f>
        <v>0</v>
      </c>
      <c r="G24" s="213">
        <f>G7+G11</f>
        <v>346.1</v>
      </c>
      <c r="H24" s="213">
        <f>H7+H11</f>
        <v>346.1</v>
      </c>
      <c r="I24" s="213">
        <f aca="true" t="shared" si="0" ref="E24:R24">SUM(I7:I23)</f>
        <v>0</v>
      </c>
      <c r="J24" s="213">
        <f t="shared" si="0"/>
        <v>0</v>
      </c>
      <c r="K24" s="213">
        <f t="shared" si="0"/>
        <v>0</v>
      </c>
      <c r="L24" s="213">
        <f t="shared" si="0"/>
        <v>0</v>
      </c>
      <c r="M24" s="213">
        <f t="shared" si="0"/>
        <v>0</v>
      </c>
      <c r="N24" s="213">
        <f t="shared" si="0"/>
        <v>0</v>
      </c>
      <c r="O24" s="213">
        <f t="shared" si="0"/>
        <v>0</v>
      </c>
      <c r="P24" s="213">
        <f t="shared" si="0"/>
        <v>0</v>
      </c>
      <c r="Q24" s="213">
        <f t="shared" si="0"/>
        <v>0</v>
      </c>
      <c r="R24" s="213">
        <f t="shared" si="0"/>
        <v>0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6"/>
      <c r="FQ24" s="226"/>
      <c r="FR24" s="226"/>
      <c r="FS24" s="226"/>
      <c r="FT24" s="226"/>
      <c r="FU24" s="226"/>
      <c r="FV24" s="226"/>
      <c r="FW24" s="226"/>
      <c r="FX24" s="226"/>
      <c r="FY24" s="226"/>
      <c r="FZ24" s="226"/>
      <c r="GA24" s="226"/>
      <c r="GB24" s="226"/>
      <c r="GC24" s="226"/>
      <c r="GD24" s="226"/>
      <c r="GE24" s="226"/>
      <c r="GF24" s="226"/>
      <c r="GG24" s="226"/>
      <c r="GH24" s="226"/>
      <c r="GI24" s="226"/>
      <c r="GJ24" s="226"/>
      <c r="GK24" s="226"/>
      <c r="GL24" s="226"/>
      <c r="GM24" s="226"/>
      <c r="GN24" s="226"/>
      <c r="GO24" s="226"/>
      <c r="GP24" s="226"/>
      <c r="GQ24" s="226"/>
      <c r="GR24" s="226"/>
      <c r="GS24" s="226"/>
      <c r="GT24" s="226"/>
      <c r="GU24" s="226"/>
      <c r="GV24" s="226"/>
      <c r="GW24" s="226"/>
      <c r="GX24" s="226"/>
      <c r="GY24" s="226"/>
      <c r="GZ24" s="226"/>
      <c r="HA24" s="226"/>
      <c r="HB24" s="226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226"/>
      <c r="IS24" s="226"/>
      <c r="IT24" s="226"/>
      <c r="IU24" s="226"/>
    </row>
    <row r="25" spans="20:255" ht="19.5" customHeight="1"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7" customWidth="1"/>
    <col min="4" max="4" width="77.83203125" style="157" customWidth="1"/>
    <col min="5" max="5" width="18.16015625" style="157" customWidth="1"/>
    <col min="6" max="6" width="18.83203125" style="157" customWidth="1"/>
    <col min="7" max="8" width="15.5" style="157" customWidth="1"/>
    <col min="9" max="9" width="15.33203125" style="157" customWidth="1"/>
    <col min="10" max="10" width="18.33203125" style="157" customWidth="1"/>
    <col min="11" max="11" width="15.16015625" style="157" customWidth="1"/>
    <col min="12" max="12" width="16" style="157" customWidth="1"/>
    <col min="13" max="13" width="17.16015625" style="157" customWidth="1"/>
    <col min="14" max="14" width="18.16015625" style="157" customWidth="1"/>
    <col min="15" max="254" width="9.16015625" style="158" customWidth="1"/>
  </cols>
  <sheetData>
    <row r="1" spans="1:14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ht="25.5" customHeight="1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customHeight="1">
      <c r="A3" s="164"/>
      <c r="B3" s="164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82" t="s">
        <v>70</v>
      </c>
    </row>
    <row r="4" spans="1:14" ht="20.25" customHeight="1">
      <c r="A4" s="167" t="s">
        <v>71</v>
      </c>
      <c r="B4" s="167"/>
      <c r="C4" s="167"/>
      <c r="D4" s="168" t="s">
        <v>72</v>
      </c>
      <c r="E4" s="169" t="s">
        <v>22</v>
      </c>
      <c r="F4" s="170" t="s">
        <v>27</v>
      </c>
      <c r="G4" s="171" t="s">
        <v>73</v>
      </c>
      <c r="H4" s="172" t="s">
        <v>29</v>
      </c>
      <c r="I4" s="171" t="s">
        <v>74</v>
      </c>
      <c r="J4" s="171" t="s">
        <v>31</v>
      </c>
      <c r="K4" s="171" t="s">
        <v>75</v>
      </c>
      <c r="L4" s="171" t="s">
        <v>33</v>
      </c>
      <c r="M4" s="172" t="s">
        <v>34</v>
      </c>
      <c r="N4" s="171" t="s">
        <v>76</v>
      </c>
    </row>
    <row r="5" spans="1:14" ht="39" customHeight="1">
      <c r="A5" s="173" t="s">
        <v>77</v>
      </c>
      <c r="B5" s="174" t="s">
        <v>78</v>
      </c>
      <c r="C5" s="174" t="s">
        <v>79</v>
      </c>
      <c r="D5" s="168"/>
      <c r="E5" s="169"/>
      <c r="F5" s="170"/>
      <c r="G5" s="171"/>
      <c r="H5" s="175"/>
      <c r="I5" s="171"/>
      <c r="J5" s="171"/>
      <c r="K5" s="171"/>
      <c r="L5" s="171"/>
      <c r="M5" s="175"/>
      <c r="N5" s="171"/>
    </row>
    <row r="6" spans="1:14" ht="18" customHeight="1">
      <c r="A6" s="176" t="s">
        <v>80</v>
      </c>
      <c r="B6" s="177" t="s">
        <v>80</v>
      </c>
      <c r="C6" s="177" t="s">
        <v>80</v>
      </c>
      <c r="D6" s="178" t="s">
        <v>80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</row>
    <row r="7" spans="1:15" s="156" customFormat="1" ht="15.75" customHeight="1">
      <c r="A7" s="170"/>
      <c r="B7" s="170"/>
      <c r="C7" s="170"/>
      <c r="D7" s="179" t="s">
        <v>22</v>
      </c>
      <c r="E7" s="180">
        <f>SUM(F7:N7)</f>
        <v>346.09999999999997</v>
      </c>
      <c r="F7" s="180">
        <f>SUM(F8:F15)</f>
        <v>346.09999999999997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3"/>
    </row>
    <row r="8" spans="1:14" ht="15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80">
        <f aca="true" t="shared" si="1" ref="E8:E15">SUM(F8:N8)</f>
        <v>245.79999999999998</v>
      </c>
      <c r="F8" s="180">
        <f>'部门收支预算总表'!D8+'部门收支预算总表'!D9</f>
        <v>245.79999999999998</v>
      </c>
      <c r="G8" s="180"/>
      <c r="H8" s="180"/>
      <c r="I8" s="180"/>
      <c r="J8" s="180"/>
      <c r="K8" s="180"/>
      <c r="L8" s="180"/>
      <c r="M8" s="180"/>
      <c r="N8" s="180"/>
    </row>
    <row r="9" spans="1:14" ht="15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80">
        <f t="shared" si="1"/>
        <v>100</v>
      </c>
      <c r="F9" s="180">
        <f>'部门收支预算总表'!D14</f>
        <v>100</v>
      </c>
      <c r="G9" s="180"/>
      <c r="H9" s="180"/>
      <c r="I9" s="180"/>
      <c r="J9" s="180"/>
      <c r="K9" s="180"/>
      <c r="L9" s="180"/>
      <c r="M9" s="180"/>
      <c r="N9" s="180"/>
    </row>
    <row r="10" spans="1:14" ht="15.75" customHeight="1">
      <c r="A10" s="114" t="s">
        <v>87</v>
      </c>
      <c r="B10" s="114" t="s">
        <v>88</v>
      </c>
      <c r="C10" s="115" t="s">
        <v>89</v>
      </c>
      <c r="D10" s="116" t="s">
        <v>90</v>
      </c>
      <c r="E10" s="180">
        <f t="shared" si="1"/>
        <v>0.3</v>
      </c>
      <c r="F10" s="180">
        <f>'部门收支预算总表'!D10</f>
        <v>0.3</v>
      </c>
      <c r="G10" s="180"/>
      <c r="H10" s="180"/>
      <c r="I10" s="180"/>
      <c r="J10" s="180"/>
      <c r="K10" s="180"/>
      <c r="L10" s="180"/>
      <c r="M10" s="180"/>
      <c r="N10" s="180"/>
    </row>
    <row r="11" spans="1:14" ht="15.75" customHeight="1">
      <c r="A11" s="170"/>
      <c r="B11" s="170"/>
      <c r="C11" s="170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 customHeight="1">
      <c r="A12" s="170"/>
      <c r="B12" s="170"/>
      <c r="C12" s="170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.75" customHeight="1">
      <c r="A13" s="170"/>
      <c r="B13" s="170"/>
      <c r="C13" s="170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15.75" customHeight="1">
      <c r="A14" s="170"/>
      <c r="B14" s="170"/>
      <c r="C14" s="170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5.75" customHeight="1">
      <c r="A15" s="170"/>
      <c r="B15" s="170"/>
      <c r="C15" s="170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20.25" customHeight="1">
      <c r="A16" s="158"/>
      <c r="B16" s="158"/>
      <c r="C16" s="158"/>
      <c r="D16" s="158"/>
      <c r="E16" s="158"/>
      <c r="F16" s="158"/>
      <c r="G16" s="158"/>
      <c r="H16" s="158"/>
      <c r="I16" s="156"/>
      <c r="J16" s="156"/>
      <c r="N16" s="158"/>
    </row>
    <row r="17" spans="1:14" ht="20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N17" s="158"/>
    </row>
    <row r="18" spans="1:14" ht="10.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N18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5" customWidth="1"/>
  </cols>
  <sheetData>
    <row r="1" spans="1:5" ht="18.75" customHeight="1">
      <c r="A1" s="96"/>
      <c r="B1" s="97"/>
      <c r="E1" s="98"/>
    </row>
    <row r="2" spans="1:9" ht="25.5" customHeight="1">
      <c r="A2" s="99" t="s">
        <v>91</v>
      </c>
      <c r="B2" s="99"/>
      <c r="C2" s="99"/>
      <c r="D2" s="99"/>
      <c r="E2" s="99"/>
      <c r="F2" s="99"/>
      <c r="G2" s="99"/>
      <c r="H2" s="99"/>
      <c r="I2" s="99"/>
    </row>
    <row r="3" spans="2:9" ht="17.25" customHeight="1">
      <c r="B3" s="93"/>
      <c r="I3" s="122" t="s">
        <v>16</v>
      </c>
    </row>
    <row r="4" spans="1:9" ht="22.5" customHeight="1">
      <c r="A4" s="100" t="s">
        <v>71</v>
      </c>
      <c r="B4" s="101"/>
      <c r="C4" s="102"/>
      <c r="D4" s="103" t="s">
        <v>92</v>
      </c>
      <c r="E4" s="104" t="s">
        <v>93</v>
      </c>
      <c r="F4" s="105" t="s">
        <v>94</v>
      </c>
      <c r="G4" s="106"/>
      <c r="H4" s="106"/>
      <c r="I4" s="104" t="s">
        <v>95</v>
      </c>
    </row>
    <row r="5" spans="1:9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96</v>
      </c>
      <c r="G5" s="108" t="s">
        <v>97</v>
      </c>
      <c r="H5" s="155" t="s">
        <v>98</v>
      </c>
      <c r="I5" s="104"/>
    </row>
    <row r="6" spans="1:9" ht="31.5" customHeight="1">
      <c r="A6" s="110" t="s">
        <v>80</v>
      </c>
      <c r="B6" s="110" t="s">
        <v>80</v>
      </c>
      <c r="C6" s="111" t="s">
        <v>80</v>
      </c>
      <c r="D6" s="112"/>
      <c r="E6" s="111">
        <f aca="true" t="shared" si="0" ref="E6:E11">SUM(F6:I6)</f>
        <v>346.1</v>
      </c>
      <c r="F6" s="113">
        <f>SUM(F7:F11)</f>
        <v>226.2</v>
      </c>
      <c r="G6" s="113">
        <f>SUM(G7:G11)</f>
        <v>0.3</v>
      </c>
      <c r="H6" s="113">
        <f>SUM(H7:H11)</f>
        <v>19.6</v>
      </c>
      <c r="I6" s="113">
        <f>SUM(I7:I11)</f>
        <v>100</v>
      </c>
    </row>
    <row r="7" spans="1:9" s="92" customFormat="1" ht="27.75" customHeight="1">
      <c r="A7" s="114" t="s">
        <v>81</v>
      </c>
      <c r="B7" s="114" t="s">
        <v>82</v>
      </c>
      <c r="C7" s="115" t="s">
        <v>83</v>
      </c>
      <c r="D7" s="116" t="s">
        <v>84</v>
      </c>
      <c r="E7" s="111">
        <f t="shared" si="0"/>
        <v>245.79999999999998</v>
      </c>
      <c r="F7" s="117">
        <f>'部门收支预算总表'!D8</f>
        <v>226.2</v>
      </c>
      <c r="G7" s="117"/>
      <c r="H7" s="117">
        <f>'部门收支预算总表'!D9</f>
        <v>19.6</v>
      </c>
      <c r="I7" s="117"/>
    </row>
    <row r="8" spans="1:9" s="92" customFormat="1" ht="27.75" customHeight="1">
      <c r="A8" s="114" t="s">
        <v>81</v>
      </c>
      <c r="B8" s="114" t="s">
        <v>82</v>
      </c>
      <c r="C8" s="115" t="s">
        <v>85</v>
      </c>
      <c r="D8" s="118" t="s">
        <v>86</v>
      </c>
      <c r="E8" s="111">
        <f t="shared" si="0"/>
        <v>100</v>
      </c>
      <c r="F8" s="117"/>
      <c r="G8" s="117"/>
      <c r="H8" s="117"/>
      <c r="I8" s="117">
        <f>'部门收支预算总表'!D14</f>
        <v>100</v>
      </c>
    </row>
    <row r="9" spans="1:9" s="92" customFormat="1" ht="27.75" customHeight="1">
      <c r="A9" s="114" t="s">
        <v>87</v>
      </c>
      <c r="B9" s="114" t="s">
        <v>88</v>
      </c>
      <c r="C9" s="115" t="s">
        <v>89</v>
      </c>
      <c r="D9" s="116" t="s">
        <v>90</v>
      </c>
      <c r="E9" s="111">
        <f t="shared" si="0"/>
        <v>0.3</v>
      </c>
      <c r="F9" s="117"/>
      <c r="G9" s="117">
        <f>'部门收支预算总表'!D10</f>
        <v>0.3</v>
      </c>
      <c r="H9" s="117"/>
      <c r="I9" s="117"/>
    </row>
    <row r="10" spans="1:9" s="93" customFormat="1" ht="27.75" customHeight="1">
      <c r="A10" s="119"/>
      <c r="B10" s="119"/>
      <c r="C10" s="120"/>
      <c r="D10" s="121"/>
      <c r="E10" s="111">
        <f t="shared" si="0"/>
        <v>0</v>
      </c>
      <c r="F10" s="117"/>
      <c r="G10" s="117"/>
      <c r="H10" s="117"/>
      <c r="I10" s="117"/>
    </row>
    <row r="11" spans="1:9" s="93" customFormat="1" ht="27.75" customHeight="1">
      <c r="A11" s="119"/>
      <c r="B11" s="119"/>
      <c r="C11" s="120"/>
      <c r="D11" s="121"/>
      <c r="E11" s="111">
        <f t="shared" si="0"/>
        <v>0</v>
      </c>
      <c r="F11" s="117"/>
      <c r="G11" s="117"/>
      <c r="H11" s="117"/>
      <c r="I11" s="117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95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99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0" t="s">
        <v>16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4" t="s">
        <v>19</v>
      </c>
      <c r="B4" s="134" t="s">
        <v>20</v>
      </c>
      <c r="C4" s="134" t="s">
        <v>21</v>
      </c>
      <c r="D4" s="135" t="s">
        <v>22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4"/>
      <c r="B5" s="136"/>
      <c r="C5" s="134"/>
      <c r="D5" s="135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7" t="s">
        <v>38</v>
      </c>
      <c r="B6" s="138">
        <f>'部门收支预算总表'!B7</f>
        <v>346.1</v>
      </c>
      <c r="C6" s="139" t="s">
        <v>39</v>
      </c>
      <c r="D6" s="138">
        <f>SUM(D7:D9)</f>
        <v>246.1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7" customFormat="1" ht="24.75" customHeight="1">
      <c r="A7" s="137" t="s">
        <v>40</v>
      </c>
      <c r="B7" s="138"/>
      <c r="C7" s="141" t="s">
        <v>41</v>
      </c>
      <c r="D7" s="138">
        <f>'部门收支预算总表'!D8</f>
        <v>226.2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7" customFormat="1" ht="24.75" customHeight="1">
      <c r="A8" s="137" t="s">
        <v>42</v>
      </c>
      <c r="B8" s="138"/>
      <c r="C8" s="142" t="s">
        <v>43</v>
      </c>
      <c r="D8" s="138">
        <f>'部门收支预算总表'!D9</f>
        <v>19.6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7" customFormat="1" ht="24.75" customHeight="1">
      <c r="A9" s="137" t="s">
        <v>44</v>
      </c>
      <c r="B9" s="138"/>
      <c r="C9" s="142" t="s">
        <v>45</v>
      </c>
      <c r="D9" s="138">
        <f>'部门收支预算总表'!D10</f>
        <v>0.3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7" customFormat="1" ht="24.75" customHeight="1">
      <c r="A10" s="137" t="s">
        <v>46</v>
      </c>
      <c r="B10" s="138"/>
      <c r="C10" s="142" t="s">
        <v>47</v>
      </c>
      <c r="D10" s="138">
        <f>SUM(D11:D19)</f>
        <v>100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7" customFormat="1" ht="30" customHeight="1">
      <c r="A11" s="137" t="s">
        <v>48</v>
      </c>
      <c r="B11" s="138"/>
      <c r="C11" s="143" t="s">
        <v>49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7" customFormat="1" ht="24.75" customHeight="1">
      <c r="A12" s="137" t="s">
        <v>50</v>
      </c>
      <c r="B12" s="138"/>
      <c r="C12" s="144" t="s">
        <v>51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7" customFormat="1" ht="28.5" customHeight="1">
      <c r="A13" s="137" t="s">
        <v>52</v>
      </c>
      <c r="B13" s="138"/>
      <c r="C13" s="144" t="s">
        <v>53</v>
      </c>
      <c r="D13" s="138">
        <f>'部门收支预算总表'!D14</f>
        <v>100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7" customFormat="1" ht="24.75" customHeight="1">
      <c r="A14" s="145" t="s">
        <v>54</v>
      </c>
      <c r="B14" s="138"/>
      <c r="C14" s="144" t="s">
        <v>55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7" customFormat="1" ht="24.75" customHeight="1">
      <c r="A15" s="146" t="s">
        <v>56</v>
      </c>
      <c r="B15" s="147"/>
      <c r="C15" s="148" t="s">
        <v>57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7" customFormat="1" ht="24.75" customHeight="1">
      <c r="A16" s="149" t="s">
        <v>58</v>
      </c>
      <c r="B16" s="147"/>
      <c r="C16" s="148" t="s">
        <v>59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7" customFormat="1" ht="24.75" customHeight="1">
      <c r="A17" s="146" t="s">
        <v>60</v>
      </c>
      <c r="B17" s="147"/>
      <c r="C17" s="148" t="s">
        <v>61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62</v>
      </c>
      <c r="D18" s="138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1" t="s">
        <v>63</v>
      </c>
      <c r="B19" s="147">
        <f>SUM(B6:B18)</f>
        <v>346.1</v>
      </c>
      <c r="C19" s="150" t="s">
        <v>64</v>
      </c>
      <c r="D19" s="138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2" t="s">
        <v>65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7" customFormat="1" ht="24" customHeight="1">
      <c r="A21" s="152" t="s">
        <v>66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3" t="s">
        <v>67</v>
      </c>
      <c r="B23" s="147">
        <f>SUM(B19:B21)</f>
        <v>346.1</v>
      </c>
      <c r="C23" s="154" t="s">
        <v>68</v>
      </c>
      <c r="D23" s="147">
        <f>D6+D10</f>
        <v>346.1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6"/>
      <c r="B1" s="97"/>
      <c r="E1" s="98"/>
    </row>
    <row r="2" spans="1:17" ht="25.5" customHeight="1">
      <c r="A2" s="99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17.25" customHeight="1">
      <c r="B3" s="93"/>
      <c r="Q3" s="122" t="s">
        <v>16</v>
      </c>
    </row>
    <row r="4" spans="1:17" ht="22.5" customHeight="1">
      <c r="A4" s="100" t="s">
        <v>71</v>
      </c>
      <c r="B4" s="101"/>
      <c r="C4" s="102"/>
      <c r="D4" s="103" t="s">
        <v>92</v>
      </c>
      <c r="E4" s="104" t="s">
        <v>93</v>
      </c>
      <c r="F4" s="105" t="s">
        <v>94</v>
      </c>
      <c r="G4" s="106"/>
      <c r="H4" s="106"/>
      <c r="I4" s="106"/>
      <c r="J4" s="106"/>
      <c r="K4" s="106"/>
      <c r="L4" s="106"/>
      <c r="M4" s="106"/>
      <c r="N4" s="106"/>
      <c r="O4" s="106"/>
      <c r="P4" s="123"/>
      <c r="Q4" s="104" t="s">
        <v>95</v>
      </c>
    </row>
    <row r="5" spans="1:17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96</v>
      </c>
      <c r="G5" s="108"/>
      <c r="H5" s="108"/>
      <c r="I5" s="108"/>
      <c r="J5" s="108"/>
      <c r="K5" s="108"/>
      <c r="L5" s="124" t="s">
        <v>97</v>
      </c>
      <c r="M5" s="125" t="s">
        <v>98</v>
      </c>
      <c r="N5" s="126"/>
      <c r="O5" s="126"/>
      <c r="P5" s="126"/>
      <c r="Q5" s="104"/>
    </row>
    <row r="6" spans="1:17" ht="27" customHeight="1">
      <c r="A6" s="108"/>
      <c r="B6" s="108"/>
      <c r="C6" s="108"/>
      <c r="D6" s="109"/>
      <c r="E6" s="104"/>
      <c r="F6" s="108" t="s">
        <v>101</v>
      </c>
      <c r="G6" s="108" t="s">
        <v>102</v>
      </c>
      <c r="H6" s="108" t="s">
        <v>103</v>
      </c>
      <c r="I6" s="108" t="s">
        <v>104</v>
      </c>
      <c r="J6" s="108" t="s">
        <v>105</v>
      </c>
      <c r="K6" s="108" t="s">
        <v>106</v>
      </c>
      <c r="L6" s="124" t="s">
        <v>107</v>
      </c>
      <c r="M6" s="103" t="s">
        <v>108</v>
      </c>
      <c r="N6" s="103" t="s">
        <v>109</v>
      </c>
      <c r="O6" s="103" t="s">
        <v>110</v>
      </c>
      <c r="P6" s="103" t="s">
        <v>111</v>
      </c>
      <c r="Q6" s="104"/>
    </row>
    <row r="7" spans="1:17" ht="31.5" customHeight="1">
      <c r="A7" s="110" t="s">
        <v>80</v>
      </c>
      <c r="B7" s="110" t="s">
        <v>80</v>
      </c>
      <c r="C7" s="111" t="s">
        <v>80</v>
      </c>
      <c r="D7" s="112"/>
      <c r="E7" s="111">
        <f aca="true" t="shared" si="0" ref="E7:E12">SUM(F7:Q7)</f>
        <v>346.1</v>
      </c>
      <c r="F7" s="113">
        <f aca="true" t="shared" si="1" ref="F7:Q7">SUM(F8:F12)</f>
        <v>123.8</v>
      </c>
      <c r="G7" s="113">
        <f t="shared" si="1"/>
        <v>41</v>
      </c>
      <c r="H7" s="113">
        <f t="shared" si="1"/>
        <v>33</v>
      </c>
      <c r="I7" s="113">
        <f t="shared" si="1"/>
        <v>9.9</v>
      </c>
      <c r="J7" s="113">
        <f t="shared" si="1"/>
        <v>2</v>
      </c>
      <c r="K7" s="113">
        <f t="shared" si="1"/>
        <v>16.5</v>
      </c>
      <c r="L7" s="113">
        <f t="shared" si="1"/>
        <v>0.3</v>
      </c>
      <c r="M7" s="113">
        <f t="shared" si="1"/>
        <v>3.6</v>
      </c>
      <c r="N7" s="113">
        <f t="shared" si="1"/>
        <v>0.2</v>
      </c>
      <c r="O7" s="113">
        <f t="shared" si="1"/>
        <v>14.9</v>
      </c>
      <c r="P7" s="113">
        <f t="shared" si="1"/>
        <v>0.9</v>
      </c>
      <c r="Q7" s="113">
        <f t="shared" si="1"/>
        <v>100</v>
      </c>
    </row>
    <row r="8" spans="1:17" s="92" customFormat="1" ht="27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11">
        <f t="shared" si="0"/>
        <v>245.8</v>
      </c>
      <c r="F8" s="117">
        <v>123.8</v>
      </c>
      <c r="G8" s="117">
        <v>41</v>
      </c>
      <c r="H8" s="117">
        <v>33</v>
      </c>
      <c r="I8" s="117">
        <v>9.9</v>
      </c>
      <c r="J8" s="117">
        <v>2</v>
      </c>
      <c r="K8" s="117">
        <v>16.5</v>
      </c>
      <c r="L8" s="117"/>
      <c r="M8" s="117">
        <v>3.6</v>
      </c>
      <c r="N8" s="117">
        <v>0.2</v>
      </c>
      <c r="O8" s="117">
        <v>14.9</v>
      </c>
      <c r="P8" s="117">
        <v>0.9</v>
      </c>
      <c r="Q8" s="117"/>
    </row>
    <row r="9" spans="1:17" s="92" customFormat="1" ht="27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11">
        <f t="shared" si="0"/>
        <v>100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100</v>
      </c>
    </row>
    <row r="10" spans="1:17" s="92" customFormat="1" ht="27.75" customHeight="1">
      <c r="A10" s="114" t="s">
        <v>87</v>
      </c>
      <c r="B10" s="114" t="s">
        <v>88</v>
      </c>
      <c r="C10" s="115" t="s">
        <v>89</v>
      </c>
      <c r="D10" s="116" t="s">
        <v>90</v>
      </c>
      <c r="E10" s="111">
        <f t="shared" si="0"/>
        <v>0.3</v>
      </c>
      <c r="F10" s="117"/>
      <c r="G10" s="117"/>
      <c r="H10" s="117"/>
      <c r="I10" s="117"/>
      <c r="J10" s="117"/>
      <c r="K10" s="117"/>
      <c r="L10" s="117">
        <v>0.3</v>
      </c>
      <c r="M10" s="117"/>
      <c r="N10" s="117"/>
      <c r="O10" s="117"/>
      <c r="P10" s="117"/>
      <c r="Q10" s="117"/>
    </row>
    <row r="11" spans="1:17" s="93" customFormat="1" ht="27.75" customHeight="1">
      <c r="A11" s="119"/>
      <c r="B11" s="119"/>
      <c r="C11" s="120"/>
      <c r="D11" s="121"/>
      <c r="E11" s="111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3" customFormat="1" ht="27.75" customHeight="1">
      <c r="A12" s="119"/>
      <c r="B12" s="119"/>
      <c r="C12" s="120"/>
      <c r="D12" s="121"/>
      <c r="E12" s="111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F8" sqref="F8:G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255" width="9.16015625" style="94" customWidth="1"/>
    <col min="256" max="256" width="9.16015625" style="95" customWidth="1"/>
  </cols>
  <sheetData>
    <row r="1" spans="1:5" ht="18.75" customHeight="1">
      <c r="A1" s="96">
        <v>0</v>
      </c>
      <c r="B1" s="97"/>
      <c r="E1" s="98"/>
    </row>
    <row r="2" spans="1:16" ht="25.5" customHeight="1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7.25" customHeight="1">
      <c r="B3" s="93"/>
      <c r="P3" s="122" t="s">
        <v>16</v>
      </c>
    </row>
    <row r="4" spans="1:16" ht="22.5" customHeight="1">
      <c r="A4" s="100" t="s">
        <v>71</v>
      </c>
      <c r="B4" s="101"/>
      <c r="C4" s="102"/>
      <c r="D4" s="103" t="s">
        <v>92</v>
      </c>
      <c r="E4" s="104" t="s">
        <v>93</v>
      </c>
      <c r="F4" s="105" t="s">
        <v>94</v>
      </c>
      <c r="G4" s="106"/>
      <c r="H4" s="106"/>
      <c r="I4" s="106"/>
      <c r="J4" s="106"/>
      <c r="K4" s="106"/>
      <c r="L4" s="106"/>
      <c r="M4" s="106"/>
      <c r="N4" s="106"/>
      <c r="O4" s="106"/>
      <c r="P4" s="123"/>
    </row>
    <row r="5" spans="1:16" ht="31.5" customHeight="1">
      <c r="A5" s="107" t="s">
        <v>77</v>
      </c>
      <c r="B5" s="107" t="s">
        <v>78</v>
      </c>
      <c r="C5" s="108" t="s">
        <v>79</v>
      </c>
      <c r="D5" s="109"/>
      <c r="E5" s="104"/>
      <c r="F5" s="108" t="s">
        <v>96</v>
      </c>
      <c r="G5" s="108"/>
      <c r="H5" s="108"/>
      <c r="I5" s="108"/>
      <c r="J5" s="108"/>
      <c r="K5" s="108"/>
      <c r="L5" s="124" t="s">
        <v>97</v>
      </c>
      <c r="M5" s="108" t="s">
        <v>98</v>
      </c>
      <c r="N5" s="108"/>
      <c r="O5" s="108"/>
      <c r="P5" s="108"/>
    </row>
    <row r="6" spans="1:16" ht="27" customHeight="1">
      <c r="A6" s="108"/>
      <c r="B6" s="108"/>
      <c r="C6" s="108"/>
      <c r="D6" s="109"/>
      <c r="E6" s="104"/>
      <c r="F6" s="108" t="s">
        <v>101</v>
      </c>
      <c r="G6" s="108" t="s">
        <v>102</v>
      </c>
      <c r="H6" s="108" t="s">
        <v>103</v>
      </c>
      <c r="I6" s="108" t="s">
        <v>104</v>
      </c>
      <c r="J6" s="108" t="s">
        <v>105</v>
      </c>
      <c r="K6" s="108" t="s">
        <v>106</v>
      </c>
      <c r="L6" s="124" t="s">
        <v>107</v>
      </c>
      <c r="M6" s="103" t="s">
        <v>108</v>
      </c>
      <c r="N6" s="103" t="s">
        <v>109</v>
      </c>
      <c r="O6" s="103" t="s">
        <v>110</v>
      </c>
      <c r="P6" s="108" t="s">
        <v>111</v>
      </c>
    </row>
    <row r="7" spans="1:16" ht="31.5" customHeight="1">
      <c r="A7" s="110" t="s">
        <v>80</v>
      </c>
      <c r="B7" s="110" t="s">
        <v>80</v>
      </c>
      <c r="C7" s="111" t="s">
        <v>80</v>
      </c>
      <c r="D7" s="112"/>
      <c r="E7" s="111">
        <f aca="true" t="shared" si="0" ref="E7:E12">SUM(F7:P7)</f>
        <v>246.10000000000002</v>
      </c>
      <c r="F7" s="113">
        <f aca="true" t="shared" si="1" ref="F7:P7">SUM(F8:F12)</f>
        <v>123.8</v>
      </c>
      <c r="G7" s="113">
        <f t="shared" si="1"/>
        <v>41</v>
      </c>
      <c r="H7" s="113">
        <f t="shared" si="1"/>
        <v>33</v>
      </c>
      <c r="I7" s="113">
        <f t="shared" si="1"/>
        <v>9.9</v>
      </c>
      <c r="J7" s="113">
        <f t="shared" si="1"/>
        <v>2</v>
      </c>
      <c r="K7" s="113">
        <f t="shared" si="1"/>
        <v>16.5</v>
      </c>
      <c r="L7" s="113">
        <f t="shared" si="1"/>
        <v>0.3</v>
      </c>
      <c r="M7" s="113">
        <f t="shared" si="1"/>
        <v>3.6</v>
      </c>
      <c r="N7" s="113">
        <f t="shared" si="1"/>
        <v>0.2</v>
      </c>
      <c r="O7" s="113">
        <f t="shared" si="1"/>
        <v>14.9</v>
      </c>
      <c r="P7" s="113">
        <f t="shared" si="1"/>
        <v>0.9</v>
      </c>
    </row>
    <row r="8" spans="1:16" s="92" customFormat="1" ht="27.75" customHeight="1">
      <c r="A8" s="114" t="s">
        <v>81</v>
      </c>
      <c r="B8" s="114" t="s">
        <v>82</v>
      </c>
      <c r="C8" s="115" t="s">
        <v>83</v>
      </c>
      <c r="D8" s="116" t="s">
        <v>84</v>
      </c>
      <c r="E8" s="111">
        <f t="shared" si="0"/>
        <v>245.8</v>
      </c>
      <c r="F8" s="117">
        <v>123.8</v>
      </c>
      <c r="G8" s="117">
        <v>41</v>
      </c>
      <c r="H8" s="117">
        <v>33</v>
      </c>
      <c r="I8" s="117">
        <v>9.9</v>
      </c>
      <c r="J8" s="117">
        <v>2</v>
      </c>
      <c r="K8" s="117">
        <v>16.5</v>
      </c>
      <c r="L8" s="117"/>
      <c r="M8" s="117">
        <v>3.6</v>
      </c>
      <c r="N8" s="117">
        <v>0.2</v>
      </c>
      <c r="O8" s="117">
        <v>14.9</v>
      </c>
      <c r="P8" s="117">
        <v>0.9</v>
      </c>
    </row>
    <row r="9" spans="1:16" s="92" customFormat="1" ht="27.75" customHeight="1">
      <c r="A9" s="114" t="s">
        <v>81</v>
      </c>
      <c r="B9" s="114" t="s">
        <v>82</v>
      </c>
      <c r="C9" s="115" t="s">
        <v>85</v>
      </c>
      <c r="D9" s="118" t="s">
        <v>86</v>
      </c>
      <c r="E9" s="111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2" customFormat="1" ht="27.75" customHeight="1">
      <c r="A10" s="114" t="s">
        <v>87</v>
      </c>
      <c r="B10" s="114" t="s">
        <v>88</v>
      </c>
      <c r="C10" s="115" t="s">
        <v>89</v>
      </c>
      <c r="D10" s="116" t="s">
        <v>90</v>
      </c>
      <c r="E10" s="111">
        <f t="shared" si="0"/>
        <v>0.3</v>
      </c>
      <c r="F10" s="117"/>
      <c r="G10" s="117"/>
      <c r="H10" s="117"/>
      <c r="I10" s="117"/>
      <c r="J10" s="117"/>
      <c r="K10" s="117"/>
      <c r="L10" s="117">
        <v>0.3</v>
      </c>
      <c r="M10" s="117"/>
      <c r="N10" s="117"/>
      <c r="O10" s="117"/>
      <c r="P10" s="117"/>
    </row>
    <row r="11" spans="1:16" s="93" customFormat="1" ht="27.75" customHeight="1">
      <c r="A11" s="119"/>
      <c r="B11" s="119"/>
      <c r="C11" s="120"/>
      <c r="D11" s="121"/>
      <c r="E11" s="111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3" customFormat="1" ht="27.75" customHeight="1">
      <c r="A12" s="119"/>
      <c r="B12" s="119"/>
      <c r="C12" s="120"/>
      <c r="D12" s="121"/>
      <c r="E12" s="111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113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114</v>
      </c>
      <c r="B4" s="4" t="s">
        <v>115</v>
      </c>
      <c r="C4" s="4" t="s">
        <v>116</v>
      </c>
      <c r="D4" s="4" t="s">
        <v>117</v>
      </c>
    </row>
    <row r="5" spans="1:4" s="81" customFormat="1" ht="25.5" customHeight="1">
      <c r="A5" s="86" t="s">
        <v>118</v>
      </c>
      <c r="B5" s="87">
        <v>0</v>
      </c>
      <c r="C5" s="87"/>
      <c r="D5" s="87"/>
    </row>
    <row r="6" spans="1:4" s="81" customFormat="1" ht="25.5" customHeight="1">
      <c r="A6" s="86" t="s">
        <v>119</v>
      </c>
      <c r="B6" s="88"/>
      <c r="C6" s="88"/>
      <c r="D6" s="89"/>
    </row>
    <row r="7" spans="1:4" s="81" customFormat="1" ht="25.5" customHeight="1">
      <c r="A7" s="86" t="s">
        <v>120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121</v>
      </c>
      <c r="B8" s="88">
        <v>0.9</v>
      </c>
      <c r="C8" s="88">
        <v>0.9</v>
      </c>
      <c r="D8" s="89"/>
    </row>
    <row r="9" spans="1:4" s="81" customFormat="1" ht="25.5" customHeight="1">
      <c r="A9" s="86" t="s">
        <v>122</v>
      </c>
      <c r="B9" s="88"/>
      <c r="C9" s="88"/>
      <c r="D9" s="89"/>
    </row>
    <row r="10" spans="1:4" s="81" customFormat="1" ht="25.5" customHeight="1">
      <c r="A10" s="90" t="s">
        <v>26</v>
      </c>
      <c r="B10" s="88">
        <f>B5+B6+B8+B9</f>
        <v>0.9</v>
      </c>
      <c r="C10" s="88">
        <f>C5+C6+C8+C9</f>
        <v>0.9</v>
      </c>
      <c r="D10" s="89">
        <f>(B10/C10-1)*100</f>
        <v>0</v>
      </c>
    </row>
    <row r="11" spans="1:4" ht="145.5" customHeight="1">
      <c r="A11" s="91" t="s">
        <v>123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124</v>
      </c>
      <c r="B2" s="69"/>
    </row>
    <row r="3" ht="14.25" customHeight="1">
      <c r="B3" s="68" t="s">
        <v>16</v>
      </c>
    </row>
    <row r="4" spans="1:2" ht="31.5" customHeight="1">
      <c r="A4" s="70" t="s">
        <v>125</v>
      </c>
      <c r="B4" s="71"/>
    </row>
    <row r="5" spans="1:2" ht="19.5" customHeight="1">
      <c r="A5" s="72" t="s">
        <v>126</v>
      </c>
      <c r="B5" s="72" t="s">
        <v>127</v>
      </c>
    </row>
    <row r="6" spans="1:2" ht="19.5" customHeight="1">
      <c r="A6" s="6" t="s">
        <v>128</v>
      </c>
      <c r="B6" s="73"/>
    </row>
    <row r="7" spans="1:2" ht="19.5" customHeight="1">
      <c r="A7" s="74" t="s">
        <v>129</v>
      </c>
      <c r="B7" s="75"/>
    </row>
    <row r="8" spans="1:2" ht="19.5" customHeight="1">
      <c r="A8" s="74" t="s">
        <v>130</v>
      </c>
      <c r="B8" s="76"/>
    </row>
    <row r="9" spans="1:2" ht="19.5" customHeight="1">
      <c r="A9" s="74" t="s">
        <v>131</v>
      </c>
      <c r="B9" s="76"/>
    </row>
    <row r="10" spans="1:2" ht="19.5" customHeight="1">
      <c r="A10" s="74" t="s">
        <v>132</v>
      </c>
      <c r="B10" s="76"/>
    </row>
    <row r="11" spans="1:2" ht="19.5" customHeight="1">
      <c r="A11" s="74" t="s">
        <v>133</v>
      </c>
      <c r="B11" s="76"/>
    </row>
    <row r="12" spans="1:2" ht="19.5" customHeight="1">
      <c r="A12" s="6" t="s">
        <v>134</v>
      </c>
      <c r="B12" s="75"/>
    </row>
    <row r="13" spans="1:2" ht="19.5" customHeight="1">
      <c r="A13" s="74" t="s">
        <v>135</v>
      </c>
      <c r="B13" s="75"/>
    </row>
    <row r="14" spans="1:2" ht="19.5" customHeight="1">
      <c r="A14" s="74" t="s">
        <v>136</v>
      </c>
      <c r="B14" s="76"/>
    </row>
    <row r="15" spans="1:2" ht="19.5" customHeight="1">
      <c r="A15" s="74" t="s">
        <v>137</v>
      </c>
      <c r="B15" s="76"/>
    </row>
    <row r="16" spans="1:2" ht="19.5" customHeight="1">
      <c r="A16" s="74" t="s">
        <v>138</v>
      </c>
      <c r="B16" s="76"/>
    </row>
    <row r="17" spans="1:2" ht="19.5" customHeight="1">
      <c r="A17" s="74" t="s">
        <v>139</v>
      </c>
      <c r="B17" s="75"/>
    </row>
    <row r="18" spans="1:2" ht="19.5" customHeight="1">
      <c r="A18" s="74" t="s">
        <v>136</v>
      </c>
      <c r="B18" s="76"/>
    </row>
    <row r="19" spans="1:2" ht="19.5" customHeight="1">
      <c r="A19" s="74" t="s">
        <v>137</v>
      </c>
      <c r="B19" s="76"/>
    </row>
    <row r="20" spans="1:2" ht="19.5" customHeight="1">
      <c r="A20" s="77" t="s">
        <v>140</v>
      </c>
      <c r="B20" s="76"/>
    </row>
    <row r="21" spans="1:2" ht="19.5" customHeight="1">
      <c r="A21" s="6" t="s">
        <v>141</v>
      </c>
      <c r="B21" s="75"/>
    </row>
    <row r="22" spans="1:2" ht="19.5" customHeight="1">
      <c r="A22" s="6" t="s">
        <v>142</v>
      </c>
      <c r="B22" s="76"/>
    </row>
    <row r="23" spans="1:2" ht="19.5" customHeight="1">
      <c r="A23" s="6" t="s">
        <v>143</v>
      </c>
      <c r="B23" s="75"/>
    </row>
    <row r="24" spans="1:2" ht="19.5" customHeight="1">
      <c r="A24" s="6" t="s">
        <v>144</v>
      </c>
      <c r="B24" s="76"/>
    </row>
    <row r="25" spans="1:2" ht="19.5" customHeight="1">
      <c r="A25" s="6" t="s">
        <v>145</v>
      </c>
      <c r="B25" s="76"/>
    </row>
    <row r="26" spans="1:2" ht="19.5" customHeight="1">
      <c r="A26" s="6" t="s">
        <v>146</v>
      </c>
      <c r="B26" s="76"/>
    </row>
    <row r="27" spans="1:2" ht="19.5" customHeight="1">
      <c r="A27" s="6" t="s">
        <v>147</v>
      </c>
      <c r="B27" s="76"/>
    </row>
    <row r="28" spans="1:2" ht="19.5" customHeight="1">
      <c r="A28" s="6" t="s">
        <v>148</v>
      </c>
      <c r="B28" s="75"/>
    </row>
    <row r="29" spans="1:2" ht="19.5" customHeight="1">
      <c r="A29" s="6" t="s">
        <v>149</v>
      </c>
      <c r="B29" s="75"/>
    </row>
    <row r="30" spans="1:2" ht="19.5" customHeight="1">
      <c r="A30" s="77" t="s">
        <v>150</v>
      </c>
      <c r="B30" s="76"/>
    </row>
    <row r="31" spans="1:2" ht="19.5" customHeight="1">
      <c r="A31" s="77" t="s">
        <v>151</v>
      </c>
      <c r="B31" s="76"/>
    </row>
    <row r="32" spans="1:2" ht="19.5" customHeight="1">
      <c r="A32" s="77" t="s">
        <v>152</v>
      </c>
      <c r="B32" s="76"/>
    </row>
    <row r="33" spans="1:2" ht="19.5" customHeight="1">
      <c r="A33" s="77" t="s">
        <v>153</v>
      </c>
      <c r="B33" s="76"/>
    </row>
    <row r="34" spans="1:2" ht="19.5" customHeight="1">
      <c r="A34" s="77" t="s">
        <v>154</v>
      </c>
      <c r="B34" s="76"/>
    </row>
    <row r="35" spans="1:2" ht="19.5" customHeight="1">
      <c r="A35" s="77" t="s">
        <v>155</v>
      </c>
      <c r="B35" s="76"/>
    </row>
    <row r="36" spans="1:2" ht="19.5" customHeight="1">
      <c r="A36" s="77" t="s">
        <v>156</v>
      </c>
      <c r="B36" s="76"/>
    </row>
    <row r="37" spans="1:2" ht="19.5" customHeight="1">
      <c r="A37" s="77" t="s">
        <v>157</v>
      </c>
      <c r="B37" s="76"/>
    </row>
    <row r="38" spans="1:2" ht="19.5" customHeight="1">
      <c r="A38" s="77" t="s">
        <v>158</v>
      </c>
      <c r="B38" s="76"/>
    </row>
    <row r="39" spans="1:2" s="67" customFormat="1" ht="19.5" customHeight="1">
      <c r="A39" s="78" t="s">
        <v>159</v>
      </c>
      <c r="B39" s="76"/>
    </row>
    <row r="40" spans="1:2" ht="19.5" customHeight="1">
      <c r="A40" s="78" t="s">
        <v>160</v>
      </c>
      <c r="B40" s="76"/>
    </row>
    <row r="41" spans="1:2" ht="19.5" customHeight="1">
      <c r="A41" s="77" t="s">
        <v>161</v>
      </c>
      <c r="B41" s="76"/>
    </row>
    <row r="42" spans="1:2" ht="19.5" customHeight="1">
      <c r="A42" s="6" t="s">
        <v>162</v>
      </c>
      <c r="B42" s="75"/>
    </row>
    <row r="43" spans="1:2" ht="19.5" customHeight="1">
      <c r="A43" s="77" t="s">
        <v>163</v>
      </c>
      <c r="B43" s="76"/>
    </row>
    <row r="44" spans="1:2" ht="19.5" customHeight="1">
      <c r="A44" s="77" t="s">
        <v>164</v>
      </c>
      <c r="B44" s="76"/>
    </row>
    <row r="45" spans="1:2" ht="19.5" customHeight="1">
      <c r="A45" s="77" t="s">
        <v>165</v>
      </c>
      <c r="B45" s="76"/>
    </row>
    <row r="46" spans="1:2" ht="19.5" customHeight="1">
      <c r="A46" s="77" t="s">
        <v>166</v>
      </c>
      <c r="B46" s="76"/>
    </row>
    <row r="47" spans="1:2" ht="19.5" customHeight="1">
      <c r="A47" s="77" t="s">
        <v>167</v>
      </c>
      <c r="B47" s="76"/>
    </row>
    <row r="48" spans="1:2" ht="19.5" customHeight="1">
      <c r="A48" s="6" t="s">
        <v>168</v>
      </c>
      <c r="B48" s="75"/>
    </row>
    <row r="49" spans="1:2" ht="19.5" customHeight="1">
      <c r="A49" s="77" t="s">
        <v>150</v>
      </c>
      <c r="B49" s="76"/>
    </row>
    <row r="50" spans="1:2" ht="19.5" customHeight="1">
      <c r="A50" s="77" t="s">
        <v>151</v>
      </c>
      <c r="B50" s="76"/>
    </row>
    <row r="51" spans="1:2" ht="19.5" customHeight="1">
      <c r="A51" s="77" t="s">
        <v>169</v>
      </c>
      <c r="B51" s="76"/>
    </row>
    <row r="52" spans="1:2" ht="19.5" customHeight="1">
      <c r="A52" s="6" t="s">
        <v>170</v>
      </c>
      <c r="B52" s="76"/>
    </row>
    <row r="53" spans="1:2" ht="19.5" customHeight="1">
      <c r="A53" s="6" t="s">
        <v>171</v>
      </c>
      <c r="B53" s="75"/>
    </row>
    <row r="54" spans="1:2" ht="19.5" customHeight="1">
      <c r="A54" s="77" t="s">
        <v>163</v>
      </c>
      <c r="B54" s="76"/>
    </row>
    <row r="55" spans="1:2" ht="19.5" customHeight="1">
      <c r="A55" s="77" t="s">
        <v>164</v>
      </c>
      <c r="B55" s="76"/>
    </row>
    <row r="56" spans="1:2" ht="19.5" customHeight="1">
      <c r="A56" s="77" t="s">
        <v>165</v>
      </c>
      <c r="B56" s="76"/>
    </row>
    <row r="57" spans="1:2" ht="19.5" customHeight="1">
      <c r="A57" s="77" t="s">
        <v>166</v>
      </c>
      <c r="B57" s="76"/>
    </row>
    <row r="58" spans="1:2" ht="19.5" customHeight="1">
      <c r="A58" s="77" t="s">
        <v>172</v>
      </c>
      <c r="B58" s="76"/>
    </row>
    <row r="59" spans="1:2" ht="19.5" customHeight="1">
      <c r="A59" s="6" t="s">
        <v>173</v>
      </c>
      <c r="B59" s="76"/>
    </row>
    <row r="60" spans="1:2" ht="19.5" customHeight="1">
      <c r="A60" s="6" t="s">
        <v>174</v>
      </c>
      <c r="B60" s="75"/>
    </row>
    <row r="61" spans="1:2" ht="19.5" customHeight="1">
      <c r="A61" s="77" t="s">
        <v>175</v>
      </c>
      <c r="B61" s="75"/>
    </row>
    <row r="62" spans="1:2" ht="19.5" customHeight="1">
      <c r="A62" s="76" t="s">
        <v>176</v>
      </c>
      <c r="B62" s="76"/>
    </row>
    <row r="63" spans="1:2" ht="19.5" customHeight="1">
      <c r="A63" s="76" t="s">
        <v>177</v>
      </c>
      <c r="B63" s="76"/>
    </row>
    <row r="64" spans="1:2" ht="19.5" customHeight="1">
      <c r="A64" s="76" t="s">
        <v>178</v>
      </c>
      <c r="B64" s="76"/>
    </row>
    <row r="65" spans="1:2" ht="19.5" customHeight="1">
      <c r="A65" s="76" t="s">
        <v>179</v>
      </c>
      <c r="B65" s="76"/>
    </row>
    <row r="66" spans="1:2" ht="19.5" customHeight="1">
      <c r="A66" s="76" t="s">
        <v>180</v>
      </c>
      <c r="B66" s="76"/>
    </row>
    <row r="67" spans="1:2" ht="19.5" customHeight="1">
      <c r="A67" s="77" t="s">
        <v>181</v>
      </c>
      <c r="B67" s="75"/>
    </row>
    <row r="68" spans="1:2" ht="19.5" customHeight="1">
      <c r="A68" s="77" t="s">
        <v>137</v>
      </c>
      <c r="B68" s="76"/>
    </row>
    <row r="69" spans="1:2" ht="19.5" customHeight="1">
      <c r="A69" s="77" t="s">
        <v>182</v>
      </c>
      <c r="B69" s="76"/>
    </row>
    <row r="70" spans="1:2" ht="19.5" customHeight="1">
      <c r="A70" s="77" t="s">
        <v>183</v>
      </c>
      <c r="B70" s="76"/>
    </row>
    <row r="71" spans="1:2" ht="19.5" customHeight="1">
      <c r="A71" s="77" t="s">
        <v>184</v>
      </c>
      <c r="B71" s="76"/>
    </row>
    <row r="72" spans="1:2" ht="19.5" customHeight="1">
      <c r="A72" s="77" t="s">
        <v>185</v>
      </c>
      <c r="B72" s="75"/>
    </row>
    <row r="73" spans="1:2" ht="19.5" customHeight="1">
      <c r="A73" s="77" t="s">
        <v>137</v>
      </c>
      <c r="B73" s="76"/>
    </row>
    <row r="74" spans="1:2" ht="19.5" customHeight="1">
      <c r="A74" s="77" t="s">
        <v>182</v>
      </c>
      <c r="B74" s="76"/>
    </row>
    <row r="75" spans="1:2" ht="19.5" customHeight="1">
      <c r="A75" s="77" t="s">
        <v>186</v>
      </c>
      <c r="B75" s="76"/>
    </row>
    <row r="76" spans="1:2" ht="19.5" customHeight="1">
      <c r="A76" s="77" t="s">
        <v>187</v>
      </c>
      <c r="B76" s="76"/>
    </row>
    <row r="77" spans="1:2" ht="19.5" customHeight="1">
      <c r="A77" s="77" t="s">
        <v>188</v>
      </c>
      <c r="B77" s="75"/>
    </row>
    <row r="78" spans="1:2" ht="19.5" customHeight="1">
      <c r="A78" s="77" t="s">
        <v>189</v>
      </c>
      <c r="B78" s="76"/>
    </row>
    <row r="79" spans="1:2" ht="19.5" customHeight="1">
      <c r="A79" s="77" t="s">
        <v>190</v>
      </c>
      <c r="B79" s="76"/>
    </row>
    <row r="80" spans="1:2" ht="19.5" customHeight="1">
      <c r="A80" s="77" t="s">
        <v>191</v>
      </c>
      <c r="B80" s="76"/>
    </row>
    <row r="81" spans="1:2" ht="19.5" customHeight="1">
      <c r="A81" s="77" t="s">
        <v>192</v>
      </c>
      <c r="B81" s="76"/>
    </row>
    <row r="82" spans="1:2" ht="19.5" customHeight="1">
      <c r="A82" s="74" t="s">
        <v>193</v>
      </c>
      <c r="B82" s="75"/>
    </row>
    <row r="83" spans="1:2" ht="19.5" customHeight="1">
      <c r="A83" s="77" t="s">
        <v>194</v>
      </c>
      <c r="B83" s="75"/>
    </row>
    <row r="84" spans="1:2" ht="19.5" customHeight="1">
      <c r="A84" s="77" t="s">
        <v>195</v>
      </c>
      <c r="B84" s="76"/>
    </row>
    <row r="85" spans="1:2" ht="19.5" customHeight="1">
      <c r="A85" s="77" t="s">
        <v>196</v>
      </c>
      <c r="B85" s="76"/>
    </row>
    <row r="86" spans="1:2" ht="19.5" customHeight="1">
      <c r="A86" s="77" t="s">
        <v>197</v>
      </c>
      <c r="B86" s="76"/>
    </row>
    <row r="87" spans="1:2" ht="19.5" customHeight="1">
      <c r="A87" s="77" t="s">
        <v>198</v>
      </c>
      <c r="B87" s="76"/>
    </row>
    <row r="88" spans="1:2" ht="19.5" customHeight="1">
      <c r="A88" s="77" t="s">
        <v>199</v>
      </c>
      <c r="B88" s="75"/>
    </row>
    <row r="89" spans="1:2" ht="19.5" customHeight="1">
      <c r="A89" s="77" t="s">
        <v>197</v>
      </c>
      <c r="B89" s="76"/>
    </row>
    <row r="90" spans="1:2" ht="19.5" customHeight="1">
      <c r="A90" s="77" t="s">
        <v>200</v>
      </c>
      <c r="B90" s="76"/>
    </row>
    <row r="91" spans="1:2" ht="19.5" customHeight="1">
      <c r="A91" s="77" t="s">
        <v>201</v>
      </c>
      <c r="B91" s="76"/>
    </row>
    <row r="92" spans="1:2" ht="19.5" customHeight="1">
      <c r="A92" s="77" t="s">
        <v>202</v>
      </c>
      <c r="B92" s="76"/>
    </row>
    <row r="93" spans="1:2" ht="19.5" customHeight="1">
      <c r="A93" s="77" t="s">
        <v>203</v>
      </c>
      <c r="B93" s="75"/>
    </row>
    <row r="94" spans="1:2" ht="19.5" customHeight="1">
      <c r="A94" s="77" t="s">
        <v>204</v>
      </c>
      <c r="B94" s="76"/>
    </row>
    <row r="95" spans="1:2" ht="19.5" customHeight="1">
      <c r="A95" s="77" t="s">
        <v>205</v>
      </c>
      <c r="B95" s="76"/>
    </row>
    <row r="96" spans="1:2" ht="19.5" customHeight="1">
      <c r="A96" s="77" t="s">
        <v>206</v>
      </c>
      <c r="B96" s="76"/>
    </row>
    <row r="97" spans="1:2" ht="19.5" customHeight="1">
      <c r="A97" s="77" t="s">
        <v>207</v>
      </c>
      <c r="B97" s="76"/>
    </row>
    <row r="98" spans="1:2" ht="19.5" customHeight="1">
      <c r="A98" s="77" t="s">
        <v>208</v>
      </c>
      <c r="B98" s="75"/>
    </row>
    <row r="99" spans="1:2" ht="19.5" customHeight="1">
      <c r="A99" s="77" t="s">
        <v>209</v>
      </c>
      <c r="B99" s="76"/>
    </row>
    <row r="100" spans="1:2" ht="19.5" customHeight="1">
      <c r="A100" s="77" t="s">
        <v>210</v>
      </c>
      <c r="B100" s="76"/>
    </row>
    <row r="101" spans="1:2" ht="19.5" customHeight="1">
      <c r="A101" s="77" t="s">
        <v>211</v>
      </c>
      <c r="B101" s="76"/>
    </row>
    <row r="102" spans="1:2" ht="19.5" customHeight="1">
      <c r="A102" s="77" t="s">
        <v>212</v>
      </c>
      <c r="B102" s="76"/>
    </row>
    <row r="103" spans="1:2" ht="19.5" customHeight="1">
      <c r="A103" s="77" t="s">
        <v>213</v>
      </c>
      <c r="B103" s="76"/>
    </row>
    <row r="104" spans="1:2" ht="19.5" customHeight="1">
      <c r="A104" s="77" t="s">
        <v>214</v>
      </c>
      <c r="B104" s="76"/>
    </row>
    <row r="105" spans="1:2" ht="19.5" customHeight="1">
      <c r="A105" s="77" t="s">
        <v>215</v>
      </c>
      <c r="B105" s="76"/>
    </row>
    <row r="106" spans="1:2" ht="19.5" customHeight="1">
      <c r="A106" s="77" t="s">
        <v>216</v>
      </c>
      <c r="B106" s="76"/>
    </row>
    <row r="107" spans="1:2" ht="19.5" customHeight="1">
      <c r="A107" s="77" t="s">
        <v>217</v>
      </c>
      <c r="B107" s="75"/>
    </row>
    <row r="108" spans="1:2" ht="19.5" customHeight="1">
      <c r="A108" s="77" t="s">
        <v>218</v>
      </c>
      <c r="B108" s="76"/>
    </row>
    <row r="109" spans="1:2" ht="19.5" customHeight="1">
      <c r="A109" s="77" t="s">
        <v>219</v>
      </c>
      <c r="B109" s="76"/>
    </row>
    <row r="110" spans="1:2" ht="19.5" customHeight="1">
      <c r="A110" s="77" t="s">
        <v>220</v>
      </c>
      <c r="B110" s="76"/>
    </row>
    <row r="111" spans="1:2" ht="19.5" customHeight="1">
      <c r="A111" s="77" t="s">
        <v>221</v>
      </c>
      <c r="B111" s="76"/>
    </row>
    <row r="112" spans="1:2" ht="19.5" customHeight="1">
      <c r="A112" s="77" t="s">
        <v>222</v>
      </c>
      <c r="B112" s="76"/>
    </row>
    <row r="113" spans="1:2" ht="19.5" customHeight="1">
      <c r="A113" s="77" t="s">
        <v>223</v>
      </c>
      <c r="B113" s="76"/>
    </row>
    <row r="114" spans="1:2" ht="19.5" customHeight="1">
      <c r="A114" s="77" t="s">
        <v>224</v>
      </c>
      <c r="B114" s="75"/>
    </row>
    <row r="115" spans="1:2" ht="19.5" customHeight="1">
      <c r="A115" s="77" t="s">
        <v>225</v>
      </c>
      <c r="B115" s="76"/>
    </row>
    <row r="116" spans="1:2" ht="19.5" customHeight="1">
      <c r="A116" s="77" t="s">
        <v>226</v>
      </c>
      <c r="B116" s="76"/>
    </row>
    <row r="117" spans="1:2" ht="19.5" customHeight="1">
      <c r="A117" s="77" t="s">
        <v>227</v>
      </c>
      <c r="B117" s="76"/>
    </row>
    <row r="118" spans="1:2" ht="19.5" customHeight="1">
      <c r="A118" s="77" t="s">
        <v>228</v>
      </c>
      <c r="B118" s="76"/>
    </row>
    <row r="119" spans="1:2" ht="19.5" customHeight="1">
      <c r="A119" s="77" t="s">
        <v>229</v>
      </c>
      <c r="B119" s="76"/>
    </row>
    <row r="120" spans="1:2" ht="19.5" customHeight="1">
      <c r="A120" s="77" t="s">
        <v>230</v>
      </c>
      <c r="B120" s="76"/>
    </row>
    <row r="121" spans="1:2" ht="19.5" customHeight="1">
      <c r="A121" s="77" t="s">
        <v>231</v>
      </c>
      <c r="B121" s="76"/>
    </row>
    <row r="122" spans="1:2" ht="19.5" customHeight="1">
      <c r="A122" s="77" t="s">
        <v>232</v>
      </c>
      <c r="B122" s="76"/>
    </row>
    <row r="123" spans="1:2" ht="19.5" customHeight="1">
      <c r="A123" s="74" t="s">
        <v>233</v>
      </c>
      <c r="B123" s="75"/>
    </row>
    <row r="124" spans="1:2" ht="19.5" customHeight="1">
      <c r="A124" s="77" t="s">
        <v>234</v>
      </c>
      <c r="B124" s="75"/>
    </row>
    <row r="125" spans="1:2" ht="19.5" customHeight="1">
      <c r="A125" s="77" t="s">
        <v>235</v>
      </c>
      <c r="B125" s="76"/>
    </row>
    <row r="126" spans="1:2" ht="19.5" customHeight="1">
      <c r="A126" s="77" t="s">
        <v>236</v>
      </c>
      <c r="B126" s="76"/>
    </row>
    <row r="127" spans="1:2" ht="19.5" customHeight="1">
      <c r="A127" s="77" t="s">
        <v>237</v>
      </c>
      <c r="B127" s="76"/>
    </row>
    <row r="128" spans="1:2" ht="19.5" customHeight="1">
      <c r="A128" s="77" t="s">
        <v>238</v>
      </c>
      <c r="B128" s="76"/>
    </row>
    <row r="129" spans="1:2" ht="19.5" customHeight="1">
      <c r="A129" s="77" t="s">
        <v>239</v>
      </c>
      <c r="B129" s="76"/>
    </row>
    <row r="130" spans="1:2" ht="19.5" customHeight="1">
      <c r="A130" s="77" t="s">
        <v>240</v>
      </c>
      <c r="B130" s="76"/>
    </row>
    <row r="131" spans="1:2" ht="19.5" customHeight="1">
      <c r="A131" s="77" t="s">
        <v>241</v>
      </c>
      <c r="B131" s="75"/>
    </row>
    <row r="132" spans="1:2" ht="19.5" customHeight="1">
      <c r="A132" s="77" t="s">
        <v>242</v>
      </c>
      <c r="B132" s="76"/>
    </row>
    <row r="133" spans="1:2" ht="19.5" customHeight="1">
      <c r="A133" s="77" t="s">
        <v>243</v>
      </c>
      <c r="B133" s="76"/>
    </row>
    <row r="134" spans="1:2" ht="19.5" customHeight="1">
      <c r="A134" s="77" t="s">
        <v>244</v>
      </c>
      <c r="B134" s="76"/>
    </row>
    <row r="135" spans="1:2" ht="19.5" customHeight="1">
      <c r="A135" s="77" t="s">
        <v>245</v>
      </c>
      <c r="B135" s="76"/>
    </row>
    <row r="136" spans="1:2" ht="19.5" customHeight="1">
      <c r="A136" s="77" t="s">
        <v>246</v>
      </c>
      <c r="B136" s="76"/>
    </row>
    <row r="137" spans="1:2" ht="19.5" customHeight="1">
      <c r="A137" s="77" t="s">
        <v>247</v>
      </c>
      <c r="B137" s="75"/>
    </row>
    <row r="138" spans="1:2" ht="19.5" customHeight="1">
      <c r="A138" s="77" t="s">
        <v>248</v>
      </c>
      <c r="B138" s="76"/>
    </row>
    <row r="139" spans="1:2" ht="19.5" customHeight="1">
      <c r="A139" s="77" t="s">
        <v>249</v>
      </c>
      <c r="B139" s="76"/>
    </row>
    <row r="140" spans="1:2" ht="19.5" customHeight="1">
      <c r="A140" s="74" t="s">
        <v>250</v>
      </c>
      <c r="B140" s="75"/>
    </row>
    <row r="141" spans="1:2" ht="19.5" customHeight="1">
      <c r="A141" s="77" t="s">
        <v>251</v>
      </c>
      <c r="B141" s="75"/>
    </row>
    <row r="142" spans="1:2" ht="19.5" customHeight="1">
      <c r="A142" s="77" t="s">
        <v>252</v>
      </c>
      <c r="B142" s="76"/>
    </row>
    <row r="143" spans="1:2" ht="19.5" customHeight="1">
      <c r="A143" s="77" t="s">
        <v>253</v>
      </c>
      <c r="B143" s="76"/>
    </row>
    <row r="144" spans="1:2" ht="19.5" customHeight="1">
      <c r="A144" s="77" t="s">
        <v>254</v>
      </c>
      <c r="B144" s="76"/>
    </row>
    <row r="145" spans="1:2" ht="19.5" customHeight="1">
      <c r="A145" s="77" t="s">
        <v>255</v>
      </c>
      <c r="B145" s="76"/>
    </row>
    <row r="146" spans="1:2" ht="19.5" customHeight="1">
      <c r="A146" s="77" t="s">
        <v>256</v>
      </c>
      <c r="B146" s="76"/>
    </row>
    <row r="147" spans="1:2" ht="19.5" customHeight="1">
      <c r="A147" s="74" t="s">
        <v>257</v>
      </c>
      <c r="B147" s="75"/>
    </row>
    <row r="148" spans="1:2" ht="19.5" customHeight="1">
      <c r="A148" s="77" t="s">
        <v>258</v>
      </c>
      <c r="B148" s="76"/>
    </row>
    <row r="149" spans="1:2" ht="19.5" customHeight="1">
      <c r="A149" s="77" t="s">
        <v>259</v>
      </c>
      <c r="B149" s="75"/>
    </row>
    <row r="150" spans="1:2" ht="19.5" customHeight="1">
      <c r="A150" s="78" t="s">
        <v>260</v>
      </c>
      <c r="B150" s="76"/>
    </row>
    <row r="151" spans="1:2" ht="19.5" customHeight="1">
      <c r="A151" s="77" t="s">
        <v>261</v>
      </c>
      <c r="B151" s="76"/>
    </row>
    <row r="152" spans="1:2" ht="19.5" customHeight="1">
      <c r="A152" s="77" t="s">
        <v>262</v>
      </c>
      <c r="B152" s="76"/>
    </row>
    <row r="153" spans="1:2" ht="19.5" customHeight="1">
      <c r="A153" s="77" t="s">
        <v>263</v>
      </c>
      <c r="B153" s="76"/>
    </row>
    <row r="154" spans="1:2" ht="19.5" customHeight="1">
      <c r="A154" s="77" t="s">
        <v>264</v>
      </c>
      <c r="B154" s="76"/>
    </row>
    <row r="155" spans="1:2" ht="19.5" customHeight="1">
      <c r="A155" s="77" t="s">
        <v>265</v>
      </c>
      <c r="B155" s="76"/>
    </row>
    <row r="156" spans="1:2" ht="19.5" customHeight="1">
      <c r="A156" s="77" t="s">
        <v>266</v>
      </c>
      <c r="B156" s="76"/>
    </row>
    <row r="157" spans="1:2" ht="19.5" customHeight="1">
      <c r="A157" s="77" t="s">
        <v>267</v>
      </c>
      <c r="B157" s="76"/>
    </row>
    <row r="158" spans="1:2" ht="19.5" customHeight="1">
      <c r="A158" s="77" t="s">
        <v>268</v>
      </c>
      <c r="B158" s="75"/>
    </row>
    <row r="159" spans="1:2" ht="19.5" customHeight="1">
      <c r="A159" s="78" t="s">
        <v>269</v>
      </c>
      <c r="B159" s="76"/>
    </row>
    <row r="160" spans="1:2" ht="19.5" customHeight="1">
      <c r="A160" s="77" t="s">
        <v>270</v>
      </c>
      <c r="B160" s="76"/>
    </row>
    <row r="161" spans="1:2" ht="19.5" customHeight="1">
      <c r="A161" s="77" t="s">
        <v>271</v>
      </c>
      <c r="B161" s="76"/>
    </row>
    <row r="162" spans="1:2" ht="19.5" customHeight="1">
      <c r="A162" s="77" t="s">
        <v>272</v>
      </c>
      <c r="B162" s="76"/>
    </row>
    <row r="163" spans="1:2" ht="19.5" customHeight="1">
      <c r="A163" s="77" t="s">
        <v>273</v>
      </c>
      <c r="B163" s="76"/>
    </row>
    <row r="164" spans="1:2" ht="19.5" customHeight="1">
      <c r="A164" s="77" t="s">
        <v>274</v>
      </c>
      <c r="B164" s="76"/>
    </row>
    <row r="165" spans="1:2" ht="19.5" customHeight="1">
      <c r="A165" s="77" t="s">
        <v>275</v>
      </c>
      <c r="B165" s="76"/>
    </row>
    <row r="166" spans="1:2" ht="19.5" customHeight="1">
      <c r="A166" s="77" t="s">
        <v>276</v>
      </c>
      <c r="B166" s="76"/>
    </row>
    <row r="167" spans="1:2" ht="19.5" customHeight="1">
      <c r="A167" s="77" t="s">
        <v>277</v>
      </c>
      <c r="B167" s="76"/>
    </row>
    <row r="168" spans="1:2" ht="19.5" customHeight="1">
      <c r="A168" s="77" t="s">
        <v>278</v>
      </c>
      <c r="B168" s="76"/>
    </row>
    <row r="169" spans="1:2" ht="19.5" customHeight="1">
      <c r="A169" s="74" t="s">
        <v>279</v>
      </c>
      <c r="B169" s="76"/>
    </row>
    <row r="170" spans="1:2" ht="19.5" customHeight="1">
      <c r="A170" s="74" t="s">
        <v>280</v>
      </c>
      <c r="B170" s="76"/>
    </row>
    <row r="171" spans="1:2" ht="19.5" customHeight="1">
      <c r="A171" s="74"/>
      <c r="B171" s="76"/>
    </row>
    <row r="172" spans="1:2" ht="19.5" customHeight="1">
      <c r="A172" s="79" t="s">
        <v>281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77F4793358B0405BBA943485543878FB</vt:lpwstr>
  </property>
</Properties>
</file>