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809"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政府采购信息表" sheetId="10" r:id="rId10"/>
    <sheet name="预算绩效情况表" sheetId="11" r:id="rId11"/>
    <sheet name="国有资产占用使用情况表" sheetId="12" r:id="rId12"/>
    <sheet name="专项转移支付申报公开表" sheetId="13" r:id="rId13"/>
    <sheet name="国有资本经营预算表" sheetId="14" r:id="rId14"/>
  </sheets>
  <externalReferences>
    <externalReference r:id="rId17"/>
    <externalReference r:id="rId18"/>
    <externalReference r:id="rId19"/>
    <externalReference r:id="rId20"/>
    <externalReference r:id="rId21"/>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7">'一般公共预算“三公”经费支出情况表'!$1:$10</definedName>
    <definedName name="_xlnm.Print_Area" localSheetId="5">'一般公共预算支出表'!$A$1:$H$12</definedName>
    <definedName name="_xlnm.Print_Area" hidden="1">#N/A</definedName>
    <definedName name="_xlnm.Print_Titles" localSheetId="1">'部门收支预算总表'!$1:$6</definedName>
    <definedName name="_xlnm.Print_Titles" localSheetId="7">'一般公共预算“三公”经费支出情况表'!$2:$4</definedName>
    <definedName name="_xlnm.Print_Titles" localSheetId="5">'一般公共预算支出表'!$1:$7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<sst xmlns="http://schemas.openxmlformats.org/spreadsheetml/2006/main" count="590" uniqueCount="393">
  <si>
    <t>2019年度部门预算表格</t>
  </si>
  <si>
    <t>部门名称：夏邑县残疾人联合会</t>
  </si>
  <si>
    <t>目  录</t>
  </si>
  <si>
    <t>一、部门收支预算总表</t>
  </si>
  <si>
    <t>二、部门收入预算总表</t>
  </si>
  <si>
    <t>三、部门支出预算总表</t>
  </si>
  <si>
    <t>四、财政拨款收支预算总表</t>
  </si>
  <si>
    <t>五、一般公共预算支出表</t>
  </si>
  <si>
    <t>六、一般公共预算基本支出表</t>
  </si>
  <si>
    <t>七、一般公共预算三公经费支出情况表</t>
  </si>
  <si>
    <t>八、政府性基金预算支出情况表</t>
  </si>
  <si>
    <t>九、政府采购信息表</t>
  </si>
  <si>
    <t>十、预算绩效情况表</t>
  </si>
  <si>
    <t>十一、国有资产占用使用情况表</t>
  </si>
  <si>
    <t>十二、国有资本经营预算表</t>
  </si>
  <si>
    <t>2019年部门收支预算总表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</si>
  <si>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</si>
  <si>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</si>
  <si>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</si>
  <si>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</si>
  <si>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</si>
  <si>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</si>
  <si>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</si>
  <si>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</si>
  <si>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</si>
  <si>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</si>
  <si>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</si>
  <si>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</si>
  <si>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</si>
  <si>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</si>
  <si>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</si>
  <si>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</si>
  <si>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</si>
  <si>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</si>
  <si>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</si>
  <si>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</si>
  <si>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</si>
  <si>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</si>
  <si>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</si>
  <si>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</si>
  <si>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</si>
  <si>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</si>
  <si>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</si>
  <si>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</si>
  <si>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</si>
  <si>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</si>
  <si>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</si>
  <si>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</si>
  <si>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</si>
  <si>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</si>
  <si>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</si>
  <si>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</si>
  <si>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</si>
  <si>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</si>
  <si>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</si>
  <si>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</si>
  <si>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</si>
  <si>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</si>
  <si>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</si>
  <si>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</si>
  <si>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</si>
  <si>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</si>
  <si>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</si>
  <si>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</si>
  <si>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</si>
  <si>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</si>
  <si>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</si>
  <si>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</si>
  <si>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</si>
  <si>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2019年部门收入预算总表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</si>
  <si>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</si>
  <si>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</si>
  <si>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</si>
  <si>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</si>
  <si>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</si>
  <si>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</si>
  <si>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</si>
  <si>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</si>
  <si>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</si>
  <si>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</si>
  <si>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</si>
  <si>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208</t>
  </si>
  <si>
    <t>11</t>
  </si>
  <si>
    <t>01</t>
  </si>
  <si>
    <t>行政运行</t>
  </si>
  <si>
    <t>04</t>
  </si>
  <si>
    <t>残疾人康复</t>
  </si>
  <si>
    <t>05</t>
  </si>
  <si>
    <t>归口管理的行政单位离退休</t>
  </si>
  <si>
    <t>2019年部门支出预算总表</t>
  </si>
  <si>
    <t>单位（科目名称）</t>
  </si>
  <si>
    <t>总计</t>
  </si>
  <si>
    <t>基本支出</t>
  </si>
  <si>
    <t>项目支出</t>
  </si>
  <si>
    <t>工资福利支出</t>
  </si>
  <si>
    <t>对个人家庭补助</t>
  </si>
  <si>
    <t>商品和服务支出</t>
  </si>
  <si>
    <t>2019年财政拨款收支预算总表</t>
  </si>
  <si>
    <t>2019年一般公共预算支出表</t>
  </si>
  <si>
    <t>基本工资</t>
  </si>
  <si>
    <t>津贴补贴</t>
  </si>
  <si>
    <t>机关事业单位基本养老保险缴费</t>
  </si>
  <si>
    <t>职工基本医疗保险缴费</t>
  </si>
  <si>
    <t>其他社会保障缴费</t>
  </si>
  <si>
    <t>住房公积金</t>
  </si>
  <si>
    <t>生活补助</t>
  </si>
  <si>
    <t>办公费</t>
  </si>
  <si>
    <t>邮电费</t>
  </si>
  <si>
    <t>其他交通费用</t>
  </si>
  <si>
    <t>公务用车维护费</t>
  </si>
  <si>
    <t>2019年一般公共预算基本支出表</t>
  </si>
  <si>
    <t>2019年一般公共预算“三公”经费预算统计表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</si>
  <si>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</si>
  <si>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</si>
  <si>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</si>
  <si>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</si>
  <si>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</si>
  <si>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</si>
  <si>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</si>
  <si>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</si>
  <si>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</si>
  <si>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</si>
  <si>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2019年政府性基金预算支出表</t>
  </si>
  <si>
    <r>
      <t>项</t>
    </r>
    <r>
      <rPr>
        <b/>
        <sz val="12"/>
        <rFont val="宋体"/>
        <family val="0"/>
      </rPr>
      <t>目</t>
    </r>
  </si>
  <si>
    <t>预算数</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</si>
  <si>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</si>
  <si>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</si>
  <si>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</si>
  <si>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</si>
  <si>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</si>
  <si>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</si>
  <si>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</si>
  <si>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</si>
  <si>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</si>
  <si>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</si>
  <si>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</si>
  <si>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</si>
  <si>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</si>
  <si>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</si>
  <si>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</si>
  <si>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</si>
  <si>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</si>
  <si>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</si>
  <si>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</si>
  <si>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</si>
  <si>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</si>
  <si>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</si>
  <si>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</si>
  <si>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</si>
  <si>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</si>
  <si>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</si>
  <si>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</si>
  <si>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</si>
  <si>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</si>
  <si>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</si>
  <si>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</si>
  <si>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</si>
  <si>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</si>
  <si>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</si>
  <si>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</si>
  <si>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</si>
  <si>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</si>
  <si>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</si>
  <si>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</si>
  <si>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</si>
  <si>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</si>
  <si>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</si>
  <si>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</si>
  <si>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</si>
  <si>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</si>
  <si>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</si>
  <si>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</si>
  <si>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</si>
  <si>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</si>
  <si>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</si>
  <si>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</si>
  <si>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</si>
  <si>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</si>
  <si>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</si>
  <si>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</si>
  <si>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</si>
  <si>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</si>
  <si>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</si>
  <si>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</si>
  <si>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</si>
  <si>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</si>
  <si>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</si>
  <si>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</si>
  <si>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</si>
  <si>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</si>
  <si>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</si>
  <si>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</si>
  <si>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</si>
  <si>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</si>
  <si>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</si>
  <si>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</si>
  <si>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</si>
  <si>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</si>
  <si>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</si>
  <si>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</si>
  <si>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</si>
  <si>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</si>
  <si>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</si>
  <si>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</si>
  <si>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</si>
  <si>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</si>
  <si>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</si>
  <si>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</si>
  <si>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</si>
  <si>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</si>
  <si>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</si>
  <si>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</si>
  <si>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</si>
  <si>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</si>
  <si>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</si>
  <si>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</si>
  <si>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</si>
  <si>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</si>
  <si>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</si>
  <si>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</si>
  <si>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</si>
  <si>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</si>
  <si>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</si>
  <si>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</si>
  <si>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</si>
  <si>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</si>
  <si>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</si>
  <si>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</si>
  <si>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</si>
  <si>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</si>
  <si>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</si>
  <si>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</si>
  <si>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</si>
  <si>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</si>
  <si>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</si>
  <si>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</si>
  <si>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</si>
  <si>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</si>
  <si>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</si>
  <si>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</si>
  <si>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</si>
  <si>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</si>
  <si>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</si>
  <si>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</si>
  <si>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</si>
  <si>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</si>
  <si>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</si>
  <si>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</si>
  <si>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</si>
  <si>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</si>
  <si>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</si>
  <si>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</si>
  <si>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</si>
  <si>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</si>
  <si>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</si>
  <si>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</si>
  <si>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</si>
  <si>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</si>
  <si>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</si>
  <si>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</si>
  <si>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</si>
  <si>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</si>
  <si>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</si>
  <si>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</si>
  <si>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</si>
  <si>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</si>
  <si>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</si>
  <si>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</si>
  <si>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</si>
  <si>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</si>
  <si>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</si>
  <si>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</si>
  <si>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</si>
  <si>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</si>
  <si>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</si>
  <si>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</si>
  <si>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</si>
  <si>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</si>
  <si>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</si>
  <si>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</si>
  <si>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</si>
  <si>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</si>
  <si>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</si>
  <si>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</si>
  <si>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</si>
  <si>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</si>
  <si>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</si>
  <si>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</si>
  <si>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</si>
  <si>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</si>
  <si>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</si>
  <si>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</si>
  <si>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</si>
  <si>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</si>
  <si>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</si>
  <si>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</si>
  <si>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</si>
  <si>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</si>
  <si>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</si>
  <si>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</si>
  <si>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</si>
  <si>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</si>
  <si>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</si>
  <si>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</si>
  <si>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</si>
  <si>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</si>
  <si>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</si>
  <si>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</si>
  <si>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</si>
  <si>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</si>
  <si>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</si>
  <si>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</si>
  <si>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</si>
  <si>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</si>
  <si>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</si>
  <si>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</si>
  <si>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录入11表</t>
  </si>
  <si>
    <t>政府采购信息表</t>
  </si>
  <si>
    <t>单位:千元</t>
  </si>
  <si>
    <t>采购项目</t>
  </si>
  <si>
    <t>采购目录</t>
  </si>
  <si>
    <t>资     金     来     源</t>
  </si>
  <si>
    <t>规格要求</t>
  </si>
  <si>
    <t>数量</t>
  </si>
  <si>
    <t>计量单位</t>
  </si>
  <si>
    <t>需求时间</t>
  </si>
  <si>
    <t>提前告知专项转移支付（指标）市级留用部分</t>
  </si>
  <si>
    <t>公共财政结转结余资金</t>
  </si>
  <si>
    <t>政府性基金结转资金</t>
  </si>
  <si>
    <t>可统筹零余额结余安排</t>
  </si>
  <si>
    <t>收回的存量资金安排</t>
  </si>
  <si>
    <t>录入10表</t>
  </si>
  <si>
    <t>预算项目绩效情况表</t>
  </si>
  <si>
    <t>单位：千元</t>
  </si>
  <si>
    <t>科目</t>
  </si>
  <si>
    <t>单位编码</t>
  </si>
  <si>
    <t>单位名称</t>
  </si>
  <si>
    <t>项目名称</t>
  </si>
  <si>
    <t>项目实施单位</t>
  </si>
  <si>
    <t>项目负责人</t>
  </si>
  <si>
    <t>联系电话</t>
  </si>
  <si>
    <t>项目起止时间</t>
  </si>
  <si>
    <t>单位职能概述</t>
  </si>
  <si>
    <t>项目概况</t>
  </si>
  <si>
    <t>项目立项情况</t>
  </si>
  <si>
    <t>分季（月）实施内容</t>
  </si>
  <si>
    <t>分季（月）资金支付进度</t>
  </si>
  <si>
    <t>年度绩效目标</t>
  </si>
  <si>
    <t>项目立项依据</t>
  </si>
  <si>
    <t>项目申报的可行性</t>
  </si>
  <si>
    <t>项目申报的必要性</t>
  </si>
  <si>
    <t>产出指标</t>
  </si>
  <si>
    <t>效益指标</t>
  </si>
  <si>
    <t>服务对象满意度指标</t>
  </si>
  <si>
    <t>信息公开目标</t>
  </si>
  <si>
    <t>财政部门预算管理科审核意见</t>
  </si>
  <si>
    <t>备注</t>
  </si>
  <si>
    <t>数量指标</t>
  </si>
  <si>
    <t>质量指标</t>
  </si>
  <si>
    <t>时效指标</t>
  </si>
  <si>
    <t>成本指标</t>
  </si>
  <si>
    <t>经济效益指标</t>
  </si>
  <si>
    <t>社会效益指标</t>
  </si>
  <si>
    <t>环境效益指标</t>
  </si>
  <si>
    <t>可持续影响指标</t>
  </si>
  <si>
    <t>指标1</t>
  </si>
  <si>
    <t>指标2</t>
  </si>
  <si>
    <t>指标3</t>
  </si>
  <si>
    <t>指标值</t>
  </si>
  <si>
    <t>国有资产占用情况表</t>
  </si>
  <si>
    <t>编制单位：</t>
  </si>
  <si>
    <t>项  目</t>
  </si>
  <si>
    <t>栏次</t>
  </si>
  <si>
    <t>一、车辆数合计(台、辆)</t>
  </si>
  <si>
    <t>  1.一般公务用车</t>
  </si>
  <si>
    <t>  2.一般执法执勤用车</t>
  </si>
  <si>
    <t>  3.其他用车</t>
  </si>
  <si>
    <t>二、单价50万元（含）以上通用设备（台，套）</t>
  </si>
  <si>
    <t>三、单价100万元（含）以上专用设备（台，套）</t>
  </si>
  <si>
    <t>专项转移支付项目申报公开</t>
  </si>
  <si>
    <t>序号</t>
  </si>
  <si>
    <t>专项资金项目名称</t>
  </si>
  <si>
    <t>金额（万元）</t>
  </si>
  <si>
    <t>2019年国有资本经营预算表</t>
  </si>
  <si>
    <r>
      <t>项</t>
    </r>
    <r>
      <rPr>
        <b/>
        <sz val="11"/>
        <rFont val="Times New Roman"/>
        <family val="1"/>
      </rPr>
      <t xml:space="preserve">     </t>
    </r>
    <r>
      <rPr>
        <b/>
        <sz val="11"/>
        <rFont val="宋体"/>
        <family val="0"/>
      </rPr>
      <t>目</t>
    </r>
  </si>
  <si>
    <t>2019年
收入预算</t>
  </si>
  <si>
    <t>2018年
收入完成</t>
  </si>
  <si>
    <r>
      <t>较上年增长</t>
    </r>
    <r>
      <rPr>
        <sz val="12"/>
        <rFont val="Times New Roman"/>
        <family val="1"/>
      </rPr>
      <t>%</t>
    </r>
  </si>
  <si>
    <t>2019年
支出预算</t>
  </si>
  <si>
    <t>2018年
支出完成</t>
  </si>
  <si>
    <t xml:space="preserve">    非税收入</t>
  </si>
  <si>
    <t xml:space="preserve">        国有资本经营收入</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</si>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</sst>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_-#,##0.00;&quot;￥&quot;* \-#,##0.00;&quot;￥&quot;* _-&quot;-&quot;??;@"/>
    <numFmt numFmtId="178" formatCode="&quot;￥&quot;* _-#,##0;&quot;￥&quot;* \-#,##0;&quot;￥&quot;* _-&quot;-&quot;;@"/>
    <numFmt numFmtId="179" formatCode="* #,##0.00;* \-#,##0.00;* &quot;-&quot;??;@"/>
    <numFmt numFmtId="180" formatCode="0;_琀"/>
    <numFmt numFmtId="181" formatCode="_-&quot;$&quot;* #,##0_-;\-&quot;$&quot;* #,##0_-;_-&quot;$&quot;* &quot;-&quot;_-;_-@_-"/>
    <numFmt numFmtId="182" formatCode="* #,##0;* \-#,##0;* &quot;-&quot;;@"/>
    <numFmt numFmtId="183" formatCode="_(&quot;$&quot;* #,##0.00_);_(&quot;$&quot;* \(#,##0.00\);_(&quot;$&quot;* &quot;-&quot;??_);_(@_)"/>
    <numFmt numFmtId="184" formatCode="#,##0;\-#,##0;&quot;-&quot;"/>
    <numFmt numFmtId="185" formatCode="#,##0;\(#,##0\)"/>
    <numFmt numFmtId="186" formatCode="_-* #,##0&quot;$&quot;_-;\-* #,##0&quot;$&quot;_-;_-* &quot;-&quot;&quot;$&quot;_-;_-@_-"/>
    <numFmt numFmtId="187" formatCode="\$#,##0.00;\(\$#,##0.00\)"/>
    <numFmt numFmtId="188" formatCode="yyyy&quot;年&quot;m&quot;月&quot;d&quot;日&quot;;@"/>
    <numFmt numFmtId="189" formatCode="\$#,##0;\(\$#,##0\)"/>
    <numFmt numFmtId="190" formatCode="_-* #,##0.00&quot;$&quot;_-;\-* #,##0.00&quot;$&quot;_-;_-* &quot;-&quot;??&quot;$&quot;_-;_-@_-"/>
    <numFmt numFmtId="191" formatCode="_-* #,##0_$_-;\-* #,##0_$_-;_-* &quot;-&quot;_$_-;_-@_-"/>
    <numFmt numFmtId="192" formatCode="_-* #,##0.00_$_-;\-* #,##0.00_$_-;_-* &quot;-&quot;??_$_-;_-@_-"/>
    <numFmt numFmtId="193" formatCode="0.00_ "/>
    <numFmt numFmtId="194" formatCode="#,##0.0_);[Red]\(#,##0.0\)"/>
    <numFmt numFmtId="195" formatCode="00"/>
    <numFmt numFmtId="196" formatCode="0000"/>
    <numFmt numFmtId="197" formatCode="#,##0.0"/>
    <numFmt numFmtId="198" formatCode="#,##0_ "/>
    <numFmt numFmtId="199" formatCode="#,##0.00_);[Red]\(#,##0.00\)"/>
    <numFmt numFmtId="200" formatCode="0.0_ "/>
    <numFmt numFmtId="201" formatCode="#,##0.0_ ;[Red]\-#,##0.0\ "/>
    <numFmt numFmtId="202" formatCode="#,##0.0000"/>
    <numFmt numFmtId="203" formatCode="0.0_);[Red]\(0.0\)"/>
  </numFmts>
  <fonts count="68">
    <font>
      <sz val="9"/>
      <name val="宋体"/>
      <family val="0"/>
    </font>
    <font>
      <sz val="11"/>
      <name val="宋体"/>
      <family val="0"/>
    </font>
    <font>
      <sz val="20"/>
      <name val="黑体"/>
      <family val="3"/>
    </font>
    <font>
      <sz val="12"/>
      <name val="宋体"/>
      <family val="0"/>
    </font>
    <font>
      <b/>
      <sz val="11"/>
      <name val="宋体"/>
      <family val="0"/>
    </font>
    <font>
      <sz val="11"/>
      <color indexed="8"/>
      <name val="宋体"/>
      <family val="0"/>
    </font>
    <font>
      <b/>
      <sz val="15"/>
      <color indexed="63"/>
      <name val="微软雅黑"/>
      <family val="2"/>
    </font>
    <font>
      <sz val="12"/>
      <color indexed="8"/>
      <name val="宋体"/>
      <family val="0"/>
    </font>
    <font>
      <sz val="16"/>
      <color indexed="8"/>
      <name val="宋体"/>
      <family val="0"/>
    </font>
    <font>
      <b/>
      <sz val="20"/>
      <name val="宋体"/>
      <family val="0"/>
    </font>
    <font>
      <sz val="10"/>
      <name val="宋体"/>
      <family val="0"/>
    </font>
    <font>
      <sz val="16"/>
      <name val="文星仿宋"/>
      <family val="0"/>
    </font>
    <font>
      <sz val="10"/>
      <name val="Times New Roman"/>
      <family val="1"/>
    </font>
    <font>
      <b/>
      <sz val="12"/>
      <name val="宋体"/>
      <family val="0"/>
    </font>
    <font>
      <b/>
      <sz val="16"/>
      <name val="黑体"/>
      <family val="3"/>
    </font>
    <font>
      <sz val="10"/>
      <name val="Arial"/>
      <family val="2"/>
    </font>
    <font>
      <b/>
      <sz val="24"/>
      <name val="宋体"/>
      <family val="0"/>
    </font>
    <font>
      <b/>
      <sz val="9"/>
      <name val="宋体"/>
      <family val="0"/>
    </font>
    <font>
      <b/>
      <sz val="10"/>
      <name val="宋体"/>
      <family val="0"/>
    </font>
    <font>
      <b/>
      <sz val="16"/>
      <color indexed="8"/>
      <name val="宋体"/>
      <family val="0"/>
    </font>
    <font>
      <b/>
      <sz val="10"/>
      <color indexed="8"/>
      <name val="宋体"/>
      <family val="0"/>
    </font>
    <font>
      <b/>
      <sz val="14"/>
      <color indexed="8"/>
      <name val="宋体"/>
      <family val="0"/>
    </font>
    <font>
      <b/>
      <sz val="11"/>
      <color indexed="8"/>
      <name val="微软雅黑"/>
      <family val="2"/>
    </font>
    <font>
      <u val="single"/>
      <sz val="9"/>
      <color indexed="12"/>
      <name val="宋体"/>
      <family val="0"/>
    </font>
    <font>
      <sz val="11"/>
      <color indexed="9"/>
      <name val="宋体"/>
      <family val="0"/>
    </font>
    <font>
      <sz val="11"/>
      <color indexed="8"/>
      <name val="微软雅黑"/>
      <family val="2"/>
    </font>
    <font>
      <sz val="11"/>
      <color indexed="52"/>
      <name val="微软雅黑"/>
      <family val="2"/>
    </font>
    <font>
      <b/>
      <sz val="15"/>
      <color indexed="56"/>
      <name val="微软雅黑"/>
      <family val="2"/>
    </font>
    <font>
      <sz val="11"/>
      <color indexed="10"/>
      <name val="微软雅黑"/>
      <family val="2"/>
    </font>
    <font>
      <sz val="12"/>
      <color indexed="9"/>
      <name val="宋体"/>
      <family val="0"/>
    </font>
    <font>
      <sz val="11"/>
      <color indexed="62"/>
      <name val="微软雅黑"/>
      <family val="2"/>
    </font>
    <font>
      <sz val="11"/>
      <color indexed="17"/>
      <name val="微软雅黑"/>
      <family val="2"/>
    </font>
    <font>
      <sz val="11"/>
      <color indexed="9"/>
      <name val="微软雅黑"/>
      <family val="2"/>
    </font>
    <font>
      <i/>
      <sz val="11"/>
      <color indexed="23"/>
      <name val="微软雅黑"/>
      <family val="2"/>
    </font>
    <font>
      <b/>
      <sz val="11"/>
      <color indexed="52"/>
      <name val="微软雅黑"/>
      <family val="2"/>
    </font>
    <font>
      <b/>
      <sz val="21"/>
      <name val="楷体_GB2312"/>
      <family val="0"/>
    </font>
    <font>
      <sz val="12"/>
      <color indexed="16"/>
      <name val="宋体"/>
      <family val="0"/>
    </font>
    <font>
      <b/>
      <sz val="11"/>
      <color indexed="56"/>
      <name val="微软雅黑"/>
      <family val="2"/>
    </font>
    <font>
      <u val="single"/>
      <sz val="9"/>
      <color indexed="36"/>
      <name val="宋体"/>
      <family val="0"/>
    </font>
    <font>
      <sz val="11"/>
      <color indexed="20"/>
      <name val="微软雅黑"/>
      <family val="2"/>
    </font>
    <font>
      <sz val="12"/>
      <color indexed="17"/>
      <name val="宋体"/>
      <family val="0"/>
    </font>
    <font>
      <sz val="11"/>
      <color indexed="17"/>
      <name val="宋体"/>
      <family val="0"/>
    </font>
    <font>
      <b/>
      <sz val="11"/>
      <color indexed="9"/>
      <name val="微软雅黑"/>
      <family val="2"/>
    </font>
    <font>
      <b/>
      <sz val="13"/>
      <color indexed="56"/>
      <name val="微软雅黑"/>
      <family val="2"/>
    </font>
    <font>
      <sz val="11"/>
      <color indexed="60"/>
      <name val="微软雅黑"/>
      <family val="2"/>
    </font>
    <font>
      <b/>
      <sz val="11"/>
      <color indexed="63"/>
      <name val="微软雅黑"/>
      <family val="2"/>
    </font>
    <font>
      <sz val="11"/>
      <color indexed="20"/>
      <name val="宋体"/>
      <family val="0"/>
    </font>
    <font>
      <sz val="8"/>
      <name val="Times New Roman"/>
      <family val="1"/>
    </font>
    <font>
      <sz val="12"/>
      <name val="Arial"/>
      <family val="2"/>
    </font>
    <font>
      <sz val="7"/>
      <name val="Small Fonts"/>
      <family val="2"/>
    </font>
    <font>
      <b/>
      <sz val="12"/>
      <name val="Arial"/>
      <family val="2"/>
    </font>
    <font>
      <sz val="10"/>
      <color indexed="8"/>
      <name val="Arial"/>
      <family val="2"/>
    </font>
    <font>
      <b/>
      <i/>
      <sz val="16"/>
      <name val="Helv"/>
      <family val="2"/>
    </font>
    <font>
      <sz val="8"/>
      <name val="Arial"/>
      <family val="2"/>
    </font>
    <font>
      <b/>
      <sz val="12"/>
      <color indexed="8"/>
      <name val="宋体"/>
      <family val="0"/>
    </font>
    <font>
      <b/>
      <sz val="18"/>
      <name val="Arial"/>
      <family val="2"/>
    </font>
    <font>
      <sz val="12"/>
      <name val="Helv"/>
      <family val="2"/>
    </font>
    <font>
      <u val="single"/>
      <sz val="12"/>
      <color indexed="12"/>
      <name val="宋体"/>
      <family val="0"/>
    </font>
    <font>
      <u val="single"/>
      <sz val="12"/>
      <color indexed="36"/>
      <name val="宋体"/>
      <family val="0"/>
    </font>
    <font>
      <sz val="12"/>
      <name val="Courier"/>
      <family val="3"/>
    </font>
    <font>
      <sz val="12"/>
      <name val="바탕체"/>
      <family val="0"/>
    </font>
    <font>
      <sz val="12"/>
      <name val="官帕眉"/>
      <family val="0"/>
    </font>
    <font>
      <b/>
      <sz val="11"/>
      <name val="Times New Roman"/>
      <family val="1"/>
    </font>
    <font>
      <sz val="12"/>
      <name val="Times New Roman"/>
      <family val="1"/>
    </font>
    <font>
      <sz val="11"/>
      <color theme="1"/>
      <name val="Calibri"/>
      <family val="0"/>
    </font>
    <font>
      <b/>
      <sz val="16"/>
      <color theme="1"/>
      <name val="Calibri"/>
      <family val="0"/>
    </font>
    <font>
      <b/>
      <sz val="10"/>
      <color theme="1"/>
      <name val="Calibri"/>
      <family val="0"/>
    </font>
    <font>
      <b/>
      <sz val="14"/>
      <color theme="1"/>
      <name val="Calibri"/>
      <family val="0"/>
    </font>
  </fonts>
  <fills count="3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30" fillId="2" borderId="1" applyNumberFormat="0" applyAlignment="0" applyProtection="0"/>
    <xf numFmtId="177" fontId="0" fillId="0" borderId="0" applyFont="0" applyFill="0" applyBorder="0" applyAlignment="0" applyProtection="0"/>
    <xf numFmtId="0" fontId="7" fillId="4" borderId="0" applyNumberFormat="0" applyBorder="0" applyAlignment="0" applyProtection="0"/>
    <xf numFmtId="0" fontId="25" fillId="5" borderId="0" applyNumberFormat="0" applyBorder="0" applyAlignment="0" applyProtection="0"/>
    <xf numFmtId="0" fontId="39" fillId="6"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41" fillId="3" borderId="0" applyNumberFormat="0" applyBorder="0" applyAlignment="0" applyProtection="0"/>
    <xf numFmtId="0" fontId="29" fillId="7" borderId="0" applyNumberFormat="0" applyBorder="0" applyAlignment="0" applyProtection="0"/>
    <xf numFmtId="0" fontId="32" fillId="5" borderId="0" applyNumberFormat="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0" fillId="8" borderId="2" applyNumberFormat="0" applyFont="0" applyAlignment="0" applyProtection="0"/>
    <xf numFmtId="0" fontId="5" fillId="0" borderId="0">
      <alignment vertical="center"/>
      <protection/>
    </xf>
    <xf numFmtId="0" fontId="32" fillId="9" borderId="0" applyNumberFormat="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5" fillId="4" borderId="0" applyNumberFormat="0" applyBorder="0" applyAlignment="0" applyProtection="0"/>
    <xf numFmtId="0" fontId="35" fillId="0" borderId="0">
      <alignment horizontal="centerContinuous" vertical="center"/>
      <protection/>
    </xf>
    <xf numFmtId="0" fontId="24" fillId="10" borderId="0" applyNumberFormat="0" applyBorder="0" applyAlignment="0" applyProtection="0"/>
    <xf numFmtId="0" fontId="5" fillId="11" borderId="0" applyNumberFormat="0" applyBorder="0" applyAlignment="0" applyProtection="0"/>
    <xf numFmtId="0" fontId="33" fillId="0" borderId="0" applyNumberFormat="0" applyFill="0" applyBorder="0" applyAlignment="0" applyProtection="0"/>
    <xf numFmtId="0" fontId="27" fillId="0" borderId="3" applyNumberFormat="0" applyFill="0" applyAlignment="0" applyProtection="0"/>
    <xf numFmtId="0" fontId="43" fillId="0" borderId="4" applyNumberFormat="0" applyFill="0" applyAlignment="0" applyProtection="0"/>
    <xf numFmtId="0" fontId="36" fillId="6" borderId="0" applyNumberFormat="0" applyBorder="0" applyAlignment="0" applyProtection="0"/>
    <xf numFmtId="0" fontId="32" fillId="12" borderId="0" applyNumberFormat="0" applyBorder="0" applyAlignment="0" applyProtection="0"/>
    <xf numFmtId="0" fontId="37" fillId="0" borderId="5" applyNumberFormat="0" applyFill="0" applyAlignment="0" applyProtection="0"/>
    <xf numFmtId="0" fontId="32" fillId="13" borderId="0" applyNumberFormat="0" applyBorder="0" applyAlignment="0" applyProtection="0"/>
    <xf numFmtId="0" fontId="36" fillId="6" borderId="0" applyNumberFormat="0" applyBorder="0" applyAlignment="0" applyProtection="0"/>
    <xf numFmtId="0" fontId="45" fillId="4" borderId="6" applyNumberFormat="0" applyAlignment="0" applyProtection="0"/>
    <xf numFmtId="0" fontId="5" fillId="14" borderId="0" applyNumberFormat="0" applyBorder="0" applyAlignment="0" applyProtection="0"/>
    <xf numFmtId="0" fontId="34" fillId="4" borderId="1" applyNumberFormat="0" applyAlignment="0" applyProtection="0"/>
    <xf numFmtId="0" fontId="42" fillId="7" borderId="7" applyNumberFormat="0" applyAlignment="0" applyProtection="0"/>
    <xf numFmtId="0" fontId="32" fillId="15" borderId="0" applyNumberFormat="0" applyBorder="0" applyAlignment="0" applyProtection="0"/>
    <xf numFmtId="181" fontId="0" fillId="0" borderId="0" applyFont="0" applyFill="0" applyBorder="0" applyAlignment="0" applyProtection="0"/>
    <xf numFmtId="0" fontId="25" fillId="2" borderId="0" applyNumberFormat="0" applyBorder="0" applyAlignment="0" applyProtection="0"/>
    <xf numFmtId="0" fontId="26" fillId="0" borderId="8" applyNumberFormat="0" applyFill="0" applyAlignment="0" applyProtection="0"/>
    <xf numFmtId="0" fontId="22" fillId="0" borderId="9" applyNumberFormat="0" applyFill="0" applyAlignment="0" applyProtection="0"/>
    <xf numFmtId="0" fontId="5" fillId="16" borderId="0" applyNumberFormat="0" applyBorder="0" applyAlignment="0" applyProtection="0"/>
    <xf numFmtId="0" fontId="31" fillId="3" borderId="0" applyNumberFormat="0" applyBorder="0" applyAlignment="0" applyProtection="0"/>
    <xf numFmtId="0" fontId="44" fillId="14" borderId="0" applyNumberFormat="0" applyBorder="0" applyAlignment="0" applyProtection="0"/>
    <xf numFmtId="0" fontId="24" fillId="17" borderId="0" applyNumberFormat="0" applyBorder="0" applyAlignment="0" applyProtection="0"/>
    <xf numFmtId="0" fontId="0" fillId="0" borderId="0" applyFont="0" applyFill="0" applyBorder="0" applyAlignment="0" applyProtection="0"/>
    <xf numFmtId="0" fontId="25" fillId="18" borderId="0" applyNumberFormat="0" applyBorder="0" applyAlignment="0" applyProtection="0"/>
    <xf numFmtId="0" fontId="32" fillId="17"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41" fontId="0" fillId="0" borderId="0" applyFont="0" applyFill="0" applyBorder="0" applyAlignment="0" applyProtection="0"/>
    <xf numFmtId="0" fontId="32" fillId="19" borderId="0" applyNumberFormat="0" applyBorder="0" applyAlignment="0" applyProtection="0"/>
    <xf numFmtId="180" fontId="0" fillId="0" borderId="0" applyFont="0" applyFill="0" applyBorder="0" applyAlignment="0" applyProtection="0"/>
    <xf numFmtId="0" fontId="32" fillId="13" borderId="0" applyNumberFormat="0" applyBorder="0" applyAlignment="0" applyProtection="0"/>
    <xf numFmtId="0" fontId="25" fillId="20" borderId="0" applyNumberFormat="0" applyBorder="0" applyAlignment="0" applyProtection="0"/>
    <xf numFmtId="0" fontId="5" fillId="18" borderId="0" applyNumberFormat="0" applyBorder="0" applyAlignment="0" applyProtection="0"/>
    <xf numFmtId="0" fontId="25" fillId="20" borderId="0" applyNumberFormat="0" applyBorder="0" applyAlignment="0" applyProtection="0"/>
    <xf numFmtId="0" fontId="32" fillId="10" borderId="0" applyNumberFormat="0" applyBorder="0" applyAlignment="0" applyProtection="0"/>
    <xf numFmtId="0" fontId="5" fillId="2" borderId="0" applyNumberFormat="0" applyBorder="0" applyAlignment="0" applyProtection="0"/>
    <xf numFmtId="0" fontId="25" fillId="16" borderId="0" applyNumberFormat="0" applyBorder="0" applyAlignment="0" applyProtection="0"/>
    <xf numFmtId="0" fontId="32" fillId="10" borderId="0" applyNumberFormat="0" applyBorder="0" applyAlignment="0" applyProtection="0"/>
    <xf numFmtId="0" fontId="32"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36" fillId="6" borderId="0" applyNumberFormat="0" applyBorder="0" applyAlignment="0" applyProtection="0"/>
    <xf numFmtId="0" fontId="32" fillId="24" borderId="0" applyNumberFormat="0" applyBorder="0" applyAlignment="0" applyProtection="0"/>
    <xf numFmtId="0" fontId="24" fillId="16" borderId="0" applyNumberFormat="0" applyBorder="0" applyAlignment="0" applyProtection="0"/>
    <xf numFmtId="0" fontId="24" fillId="4" borderId="0" applyNumberFormat="0" applyBorder="0" applyAlignment="0" applyProtection="0"/>
    <xf numFmtId="0" fontId="15" fillId="0" borderId="0">
      <alignment/>
      <protection/>
    </xf>
    <xf numFmtId="0" fontId="5" fillId="8" borderId="0" applyNumberFormat="0" applyBorder="0" applyAlignment="0" applyProtection="0"/>
    <xf numFmtId="0" fontId="5" fillId="3" borderId="0" applyNumberFormat="0" applyBorder="0" applyAlignment="0" applyProtection="0"/>
    <xf numFmtId="0" fontId="7" fillId="8" borderId="0" applyNumberFormat="0" applyBorder="0" applyAlignment="0" applyProtection="0"/>
    <xf numFmtId="0" fontId="24" fillId="21" borderId="0" applyNumberFormat="0" applyBorder="0" applyAlignment="0" applyProtection="0"/>
    <xf numFmtId="0" fontId="5" fillId="16"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40" fillId="3" borderId="0" applyNumberFormat="0" applyBorder="0" applyAlignment="0" applyProtection="0"/>
    <xf numFmtId="0" fontId="29" fillId="25" borderId="0" applyNumberFormat="0" applyBorder="0" applyAlignment="0" applyProtection="0"/>
    <xf numFmtId="0" fontId="46"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9" fillId="16" borderId="0" applyNumberFormat="0" applyBorder="0" applyAlignment="0" applyProtection="0"/>
    <xf numFmtId="0" fontId="29" fillId="26" borderId="0" applyNumberFormat="0" applyBorder="0" applyAlignment="0" applyProtection="0"/>
    <xf numFmtId="0" fontId="29"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29" fillId="4" borderId="0" applyNumberFormat="0" applyBorder="0" applyAlignment="0" applyProtection="0"/>
    <xf numFmtId="0" fontId="29" fillId="25"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40" fillId="3"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41" fontId="0" fillId="0" borderId="0" applyFont="0" applyFill="0" applyBorder="0" applyAlignment="0" applyProtection="0"/>
    <xf numFmtId="0" fontId="29" fillId="16" borderId="0" applyNumberFormat="0" applyBorder="0" applyAlignment="0" applyProtection="0"/>
    <xf numFmtId="0" fontId="29" fillId="24"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36" fillId="6" borderId="0" applyNumberFormat="0" applyBorder="0" applyAlignment="0" applyProtection="0"/>
    <xf numFmtId="0" fontId="29" fillId="2" borderId="0" applyNumberFormat="0" applyBorder="0" applyAlignment="0" applyProtection="0"/>
    <xf numFmtId="184" fontId="51" fillId="0" borderId="0" applyFill="0" applyBorder="0" applyAlignment="0">
      <protection/>
    </xf>
    <xf numFmtId="0" fontId="51" fillId="0" borderId="0" applyNumberFormat="0" applyFill="0" applyBorder="0" applyAlignment="0" applyProtection="0"/>
    <xf numFmtId="41" fontId="0" fillId="0" borderId="0" applyFont="0" applyFill="0" applyBorder="0" applyAlignment="0" applyProtection="0"/>
    <xf numFmtId="185" fontId="12" fillId="0" borderId="0">
      <alignment/>
      <protection/>
    </xf>
    <xf numFmtId="0" fontId="40"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3" fillId="0" borderId="0">
      <alignment vertical="center"/>
      <protection/>
    </xf>
    <xf numFmtId="0" fontId="41" fillId="3" borderId="0" applyNumberFormat="0" applyBorder="0" applyAlignment="0" applyProtection="0"/>
    <xf numFmtId="0" fontId="54" fillId="27" borderId="0" applyNumberFormat="0" applyBorder="0" applyAlignment="0" applyProtection="0"/>
    <xf numFmtId="183" fontId="0" fillId="0" borderId="0" applyFont="0" applyFill="0" applyBorder="0" applyAlignment="0" applyProtection="0"/>
    <xf numFmtId="187" fontId="12" fillId="0" borderId="0">
      <alignment/>
      <protection/>
    </xf>
    <xf numFmtId="0" fontId="48" fillId="0" borderId="0" applyProtection="0">
      <alignment/>
    </xf>
    <xf numFmtId="188" fontId="0" fillId="0" borderId="0" applyFont="0" applyFill="0" applyBorder="0" applyAlignment="0" applyProtection="0"/>
    <xf numFmtId="189" fontId="12" fillId="0" borderId="0">
      <alignment/>
      <protection/>
    </xf>
    <xf numFmtId="2" fontId="48" fillId="0" borderId="0" applyProtection="0">
      <alignment/>
    </xf>
    <xf numFmtId="0" fontId="53" fillId="4" borderId="0" applyNumberFormat="0" applyBorder="0" applyAlignment="0" applyProtection="0"/>
    <xf numFmtId="0" fontId="50" fillId="0" borderId="10" applyNumberFormat="0" applyAlignment="0" applyProtection="0"/>
    <xf numFmtId="0" fontId="50" fillId="0" borderId="11">
      <alignment horizontal="left" vertical="center"/>
      <protection/>
    </xf>
    <xf numFmtId="0" fontId="55" fillId="0" borderId="0" applyProtection="0">
      <alignment/>
    </xf>
    <xf numFmtId="0" fontId="50" fillId="0" borderId="0" applyProtection="0">
      <alignment/>
    </xf>
    <xf numFmtId="0" fontId="53" fillId="22" borderId="12" applyNumberFormat="0" applyBorder="0" applyAlignment="0" applyProtection="0"/>
    <xf numFmtId="0" fontId="40" fillId="3" borderId="0" applyNumberFormat="0" applyBorder="0" applyAlignment="0" applyProtection="0"/>
    <xf numFmtId="37" fontId="49" fillId="0" borderId="0">
      <alignment/>
      <protection/>
    </xf>
    <xf numFmtId="0" fontId="56" fillId="0" borderId="0">
      <alignment/>
      <protection/>
    </xf>
    <xf numFmtId="0" fontId="52" fillId="0" borderId="0">
      <alignment/>
      <protection/>
    </xf>
    <xf numFmtId="0" fontId="47" fillId="0" borderId="0">
      <alignment/>
      <protection/>
    </xf>
    <xf numFmtId="10" fontId="0" fillId="0" borderId="0" applyFont="0" applyFill="0" applyBorder="0" applyAlignment="0" applyProtection="0"/>
    <xf numFmtId="1" fontId="15" fillId="0" borderId="0">
      <alignment/>
      <protection/>
    </xf>
    <xf numFmtId="0" fontId="17" fillId="0" borderId="0" applyNumberFormat="0" applyFill="0" applyBorder="0" applyAlignment="0" applyProtection="0"/>
    <xf numFmtId="0" fontId="48"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46" fillId="6" borderId="0" applyNumberFormat="0" applyBorder="0" applyAlignment="0" applyProtection="0"/>
    <xf numFmtId="0" fontId="3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24" fillId="7" borderId="0" applyNumberFormat="0" applyBorder="0" applyAlignment="0" applyProtection="0"/>
    <xf numFmtId="0" fontId="36" fillId="6" borderId="0" applyNumberFormat="0" applyBorder="0" applyAlignment="0" applyProtection="0"/>
    <xf numFmtId="0" fontId="39"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 fillId="0" borderId="0">
      <alignment/>
      <protection/>
    </xf>
    <xf numFmtId="0" fontId="36" fillId="6" borderId="0" applyNumberFormat="0" applyBorder="0" applyAlignment="0" applyProtection="0"/>
    <xf numFmtId="40" fontId="0" fillId="0" borderId="0" applyFont="0" applyFill="0" applyBorder="0" applyAlignment="0" applyProtection="0"/>
    <xf numFmtId="0" fontId="36" fillId="6" borderId="0" applyNumberFormat="0" applyBorder="0" applyAlignment="0" applyProtection="0"/>
    <xf numFmtId="0" fontId="3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39"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9" fillId="6" borderId="0" applyNumberFormat="0" applyBorder="0" applyAlignment="0" applyProtection="0"/>
    <xf numFmtId="0" fontId="46" fillId="6" borderId="0" applyNumberFormat="0" applyBorder="0" applyAlignment="0" applyProtection="0"/>
    <xf numFmtId="186" fontId="0" fillId="0" borderId="0" applyFon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36" fillId="6" borderId="0" applyNumberFormat="0" applyBorder="0" applyAlignment="0" applyProtection="0"/>
    <xf numFmtId="0" fontId="3" fillId="0" borderId="0">
      <alignment vertical="center"/>
      <protection/>
    </xf>
    <xf numFmtId="0" fontId="46" fillId="6" borderId="0" applyNumberFormat="0" applyBorder="0" applyAlignment="0" applyProtection="0"/>
    <xf numFmtId="0" fontId="36" fillId="6" borderId="0" applyNumberFormat="0" applyBorder="0" applyAlignment="0" applyProtection="0"/>
    <xf numFmtId="0" fontId="3" fillId="0" borderId="0">
      <alignment/>
      <protection/>
    </xf>
    <xf numFmtId="0" fontId="3" fillId="0" borderId="0">
      <alignment vertical="center"/>
      <protection/>
    </xf>
    <xf numFmtId="0" fontId="41" fillId="3" borderId="0" applyNumberFormat="0" applyBorder="0" applyAlignment="0" applyProtection="0"/>
    <xf numFmtId="0" fontId="41" fillId="3" borderId="0" applyNumberFormat="0" applyBorder="0" applyAlignment="0" applyProtection="0"/>
    <xf numFmtId="0" fontId="1" fillId="0" borderId="0">
      <alignment/>
      <protection/>
    </xf>
    <xf numFmtId="176" fontId="1" fillId="0" borderId="12">
      <alignment vertical="center"/>
      <protection locked="0"/>
    </xf>
    <xf numFmtId="0" fontId="1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3" borderId="0" applyNumberFormat="0" applyBorder="0" applyAlignment="0" applyProtection="0"/>
    <xf numFmtId="0" fontId="3" fillId="0" borderId="0">
      <alignment vertical="center"/>
      <protection/>
    </xf>
    <xf numFmtId="0" fontId="3" fillId="0" borderId="0">
      <alignment vertical="center"/>
      <protection/>
    </xf>
    <xf numFmtId="0" fontId="54" fillId="28" borderId="0" applyNumberFormat="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1" fillId="3" borderId="0" applyNumberFormat="0" applyBorder="0" applyAlignment="0" applyProtection="0"/>
    <xf numFmtId="0" fontId="41"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1"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58" fillId="0" borderId="0" applyNumberFormat="0" applyFill="0" applyBorder="0" applyAlignment="0" applyProtection="0"/>
    <xf numFmtId="0" fontId="3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0" fillId="3" borderId="0" applyNumberFormat="0" applyBorder="0" applyAlignment="0" applyProtection="0"/>
    <xf numFmtId="0" fontId="58" fillId="0" borderId="0" applyNumberFormat="0" applyFill="0" applyBorder="0" applyAlignment="0" applyProtection="0"/>
    <xf numFmtId="38" fontId="0" fillId="0" borderId="0" applyFont="0" applyFill="0" applyBorder="0" applyAlignment="0" applyProtection="0"/>
    <xf numFmtId="0" fontId="24" fillId="19" borderId="0" applyNumberFormat="0" applyBorder="0" applyAlignment="0" applyProtection="0"/>
    <xf numFmtId="0" fontId="0" fillId="0" borderId="0" applyFont="0" applyFill="0" applyBorder="0" applyAlignment="0" applyProtection="0"/>
    <xf numFmtId="0" fontId="59" fillId="0" borderId="0">
      <alignment/>
      <protection/>
    </xf>
    <xf numFmtId="0" fontId="60" fillId="0" borderId="0">
      <alignment/>
      <protection/>
    </xf>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2"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1" fillId="0" borderId="0">
      <alignment/>
      <protection/>
    </xf>
    <xf numFmtId="0" fontId="54" fillId="29" borderId="0" applyNumberFormat="0" applyBorder="0" applyAlignment="0" applyProtection="0"/>
    <xf numFmtId="1" fontId="1" fillId="0" borderId="12">
      <alignment vertical="center"/>
      <protection locked="0"/>
    </xf>
    <xf numFmtId="0" fontId="15" fillId="0" borderId="0">
      <alignment/>
      <protection/>
    </xf>
    <xf numFmtId="0" fontId="24" fillId="23" borderId="0" applyNumberFormat="0" applyBorder="0" applyAlignment="0" applyProtection="0"/>
  </cellStyleXfs>
  <cellXfs count="225">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center"/>
    </xf>
    <xf numFmtId="0" fontId="4" fillId="0" borderId="12" xfId="0" applyFont="1" applyFill="1" applyBorder="1" applyAlignment="1">
      <alignment horizontal="center" vertical="center" wrapText="1"/>
    </xf>
    <xf numFmtId="193" fontId="4" fillId="0" borderId="12" xfId="0" applyNumberFormat="1" applyFont="1" applyFill="1" applyBorder="1" applyAlignment="1">
      <alignment horizontal="center" vertical="center" wrapText="1"/>
    </xf>
    <xf numFmtId="3" fontId="1" fillId="0" borderId="12" xfId="0" applyNumberFormat="1" applyFont="1" applyFill="1" applyBorder="1" applyAlignment="1" applyProtection="1">
      <alignment vertical="center"/>
      <protection/>
    </xf>
    <xf numFmtId="3" fontId="3" fillId="0" borderId="12" xfId="0" applyNumberFormat="1" applyFont="1" applyFill="1" applyBorder="1" applyAlignment="1">
      <alignment horizontal="right" vertical="center"/>
    </xf>
    <xf numFmtId="0" fontId="0" fillId="0" borderId="12" xfId="0" applyBorder="1" applyAlignment="1">
      <alignment/>
    </xf>
    <xf numFmtId="0" fontId="3" fillId="0" borderId="12" xfId="0" applyFont="1" applyFill="1" applyBorder="1" applyAlignment="1">
      <alignment wrapText="1"/>
    </xf>
    <xf numFmtId="0" fontId="3" fillId="0" borderId="12" xfId="0" applyFont="1" applyFill="1" applyBorder="1" applyAlignment="1">
      <alignment horizontal="center"/>
    </xf>
    <xf numFmtId="0" fontId="4" fillId="0" borderId="12" xfId="199" applyFont="1" applyFill="1" applyBorder="1" applyAlignment="1">
      <alignment horizontal="center" vertical="center" wrapText="1"/>
      <protection/>
    </xf>
    <xf numFmtId="3" fontId="1" fillId="0" borderId="12" xfId="199" applyNumberFormat="1" applyFont="1" applyFill="1" applyBorder="1" applyAlignment="1">
      <alignment horizontal="right" vertical="center"/>
      <protection/>
    </xf>
    <xf numFmtId="0" fontId="5" fillId="0" borderId="0" xfId="0" applyFont="1" applyFill="1" applyAlignment="1">
      <alignment vertical="center"/>
    </xf>
    <xf numFmtId="0" fontId="6" fillId="0" borderId="0" xfId="0" applyFont="1" applyFill="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vertical="center"/>
    </xf>
    <xf numFmtId="0" fontId="5" fillId="0" borderId="12"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9" fillId="0" borderId="0" xfId="0" applyFont="1" applyFill="1" applyBorder="1" applyAlignment="1">
      <alignment horizontal="center"/>
    </xf>
    <xf numFmtId="0" fontId="0" fillId="0" borderId="12"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wrapText="1"/>
      <protection/>
    </xf>
    <xf numFmtId="0" fontId="0" fillId="0" borderId="12" xfId="0" applyFont="1" applyFill="1" applyBorder="1" applyAlignment="1">
      <alignment/>
    </xf>
    <xf numFmtId="0" fontId="10" fillId="0" borderId="12" xfId="0" applyNumberFormat="1" applyFont="1" applyFill="1" applyBorder="1" applyAlignment="1" applyProtection="1">
      <alignment horizontal="center" vertical="center" wrapText="1"/>
      <protection/>
    </xf>
    <xf numFmtId="0" fontId="11" fillId="0" borderId="0" xfId="0" applyFont="1" applyFill="1" applyBorder="1" applyAlignment="1">
      <alignment/>
    </xf>
    <xf numFmtId="0" fontId="0" fillId="0" borderId="12" xfId="0" applyFont="1" applyFill="1" applyBorder="1" applyAlignment="1">
      <alignment horizontal="center" vertical="center" wrapText="1"/>
    </xf>
    <xf numFmtId="177" fontId="0" fillId="0" borderId="0" xfId="16" applyNumberFormat="1" applyFont="1" applyFill="1" applyBorder="1" applyAlignment="1">
      <alignment horizontal="right" vertical="center"/>
    </xf>
    <xf numFmtId="0" fontId="0" fillId="0" borderId="14" xfId="0"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lignment horizontal="center" vertical="center" wrapText="1"/>
    </xf>
    <xf numFmtId="194" fontId="10" fillId="0" borderId="0" xfId="0" applyNumberFormat="1" applyFont="1" applyFill="1" applyBorder="1" applyAlignment="1" applyProtection="1">
      <alignment vertical="center" wrapText="1"/>
      <protection/>
    </xf>
    <xf numFmtId="0" fontId="9" fillId="0" borderId="0" xfId="0" applyFont="1" applyFill="1" applyAlignment="1">
      <alignment horizontal="center"/>
    </xf>
    <xf numFmtId="0" fontId="0" fillId="0" borderId="15"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Continuous" vertical="center"/>
    </xf>
    <xf numFmtId="195" fontId="0" fillId="0" borderId="12" xfId="0" applyNumberFormat="1" applyFont="1" applyFill="1" applyBorder="1" applyAlignment="1" applyProtection="1">
      <alignment horizontal="center" vertical="center" wrapText="1"/>
      <protection/>
    </xf>
    <xf numFmtId="196" fontId="0" fillId="0" borderId="12" xfId="0" applyNumberFormat="1" applyFont="1" applyFill="1" applyBorder="1" applyAlignment="1" applyProtection="1">
      <alignment horizontal="center" vertical="center" wrapText="1"/>
      <protection/>
    </xf>
    <xf numFmtId="196" fontId="0" fillId="0" borderId="15" xfId="0" applyNumberFormat="1" applyFont="1" applyFill="1" applyBorder="1" applyAlignment="1" applyProtection="1">
      <alignment horizontal="center" vertical="center" wrapText="1"/>
      <protection/>
    </xf>
    <xf numFmtId="194" fontId="0" fillId="0" borderId="12" xfId="0" applyNumberFormat="1" applyFont="1" applyFill="1" applyBorder="1" applyAlignment="1" applyProtection="1">
      <alignment horizontal="center" vertical="center"/>
      <protection/>
    </xf>
    <xf numFmtId="49" fontId="0" fillId="0" borderId="16"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0" fillId="0" borderId="16" xfId="0" applyFont="1" applyFill="1" applyBorder="1" applyAlignment="1">
      <alignment horizontal="center" vertical="center"/>
    </xf>
    <xf numFmtId="197" fontId="0" fillId="0" borderId="12" xfId="0" applyNumberFormat="1" applyFont="1" applyFill="1" applyBorder="1" applyAlignment="1" applyProtection="1">
      <alignment horizontal="right" vertical="center"/>
      <protection/>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 fontId="0" fillId="0" borderId="12" xfId="0" applyNumberFormat="1" applyFont="1" applyFill="1" applyBorder="1" applyAlignment="1" applyProtection="1">
      <alignment vertical="center" wrapText="1"/>
      <protection/>
    </xf>
    <xf numFmtId="0" fontId="0" fillId="0" borderId="0" xfId="0" applyFont="1" applyFill="1" applyBorder="1" applyAlignment="1">
      <alignment horizontal="center"/>
    </xf>
    <xf numFmtId="0" fontId="3"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14" fillId="0" borderId="0" xfId="0" applyFont="1" applyFill="1" applyAlignment="1">
      <alignment horizontal="center" vertical="center"/>
    </xf>
    <xf numFmtId="0" fontId="4" fillId="0" borderId="20" xfId="0" applyFont="1" applyFill="1" applyBorder="1" applyAlignment="1">
      <alignment horizontal="center" vertical="center"/>
    </xf>
    <xf numFmtId="198" fontId="1" fillId="16" borderId="12" xfId="0" applyNumberFormat="1" applyFont="1" applyFill="1" applyBorder="1" applyAlignment="1" applyProtection="1">
      <alignment vertical="center"/>
      <protection locked="0"/>
    </xf>
    <xf numFmtId="3" fontId="1" fillId="0" borderId="12" xfId="0" applyNumberFormat="1" applyFont="1" applyFill="1" applyBorder="1" applyAlignment="1" applyProtection="1">
      <alignment horizontal="left" vertical="center"/>
      <protection/>
    </xf>
    <xf numFmtId="0" fontId="1" fillId="0" borderId="12" xfId="0" applyFont="1" applyFill="1" applyBorder="1" applyAlignment="1">
      <alignment vertical="center"/>
    </xf>
    <xf numFmtId="0" fontId="1" fillId="0" borderId="12" xfId="185" applyFont="1" applyFill="1" applyBorder="1" applyAlignment="1">
      <alignment vertical="center" wrapText="1"/>
      <protection/>
    </xf>
    <xf numFmtId="0" fontId="1" fillId="0" borderId="12" xfId="0" applyFont="1" applyFill="1" applyBorder="1" applyAlignment="1">
      <alignment horizontal="left" vertical="center"/>
    </xf>
    <xf numFmtId="0" fontId="3" fillId="0" borderId="12" xfId="0" applyFont="1" applyFill="1" applyBorder="1" applyAlignment="1">
      <alignment vertical="center"/>
    </xf>
    <xf numFmtId="0" fontId="4" fillId="0" borderId="12" xfId="0" applyFont="1" applyFill="1" applyBorder="1" applyAlignment="1">
      <alignment horizontal="distributed" vertical="center"/>
    </xf>
    <xf numFmtId="0" fontId="1" fillId="0" borderId="0" xfId="0" applyFont="1" applyAlignment="1">
      <alignment/>
    </xf>
    <xf numFmtId="0" fontId="9" fillId="0" borderId="0" xfId="0" applyNumberFormat="1" applyFont="1" applyFill="1" applyAlignment="1" applyProtection="1">
      <alignment horizontal="center" vertical="center" wrapText="1"/>
      <protection/>
    </xf>
    <xf numFmtId="49" fontId="1" fillId="0" borderId="14"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9" fontId="1" fillId="0" borderId="0" xfId="0" applyNumberFormat="1" applyFont="1" applyFill="1" applyAlignment="1">
      <alignment vertical="center" wrapText="1"/>
    </xf>
    <xf numFmtId="0" fontId="3"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3" fontId="1" fillId="0" borderId="12" xfId="0" applyNumberFormat="1" applyFont="1" applyBorder="1" applyAlignment="1">
      <alignment/>
    </xf>
    <xf numFmtId="0" fontId="1" fillId="0" borderId="17" xfId="0" applyFont="1" applyFill="1" applyBorder="1" applyAlignment="1">
      <alignment horizontal="center" vertical="center" wrapText="1"/>
    </xf>
    <xf numFmtId="0" fontId="3" fillId="0" borderId="0" xfId="0" applyFont="1" applyAlignment="1">
      <alignment vertical="top" wrapText="1"/>
    </xf>
    <xf numFmtId="200" fontId="0" fillId="0" borderId="0" xfId="197" applyNumberFormat="1" applyFill="1" applyAlignment="1">
      <alignment horizontal="center" vertical="center"/>
      <protection/>
    </xf>
    <xf numFmtId="200" fontId="0" fillId="0" borderId="0" xfId="197" applyNumberFormat="1" applyFill="1">
      <alignment/>
      <protection/>
    </xf>
    <xf numFmtId="200" fontId="0" fillId="0" borderId="0" xfId="197" applyNumberFormat="1">
      <alignment/>
      <protection/>
    </xf>
    <xf numFmtId="200" fontId="1" fillId="0" borderId="0" xfId="197" applyNumberFormat="1" applyFont="1" applyFill="1" applyAlignment="1" applyProtection="1">
      <alignment horizontal="right"/>
      <protection/>
    </xf>
    <xf numFmtId="200" fontId="15" fillId="0" borderId="0" xfId="197" applyNumberFormat="1" applyFont="1" applyFill="1" applyAlignment="1" applyProtection="1">
      <alignment horizontal="right"/>
      <protection/>
    </xf>
    <xf numFmtId="200" fontId="0" fillId="0" borderId="0" xfId="197" applyNumberFormat="1" applyAlignment="1">
      <alignment horizontal="center" vertical="center"/>
      <protection/>
    </xf>
    <xf numFmtId="200" fontId="16" fillId="0" borderId="0" xfId="197" applyNumberFormat="1" applyFont="1" applyFill="1" applyAlignment="1" applyProtection="1">
      <alignment horizontal="center" vertical="center"/>
      <protection/>
    </xf>
    <xf numFmtId="200" fontId="4" fillId="0" borderId="15" xfId="197" applyNumberFormat="1" applyFont="1" applyFill="1" applyBorder="1" applyAlignment="1" applyProtection="1">
      <alignment horizontal="centerContinuous" vertical="center"/>
      <protection/>
    </xf>
    <xf numFmtId="200" fontId="4" fillId="0" borderId="11" xfId="197" applyNumberFormat="1" applyFont="1" applyFill="1" applyBorder="1" applyAlignment="1" applyProtection="1">
      <alignment horizontal="centerContinuous" vertical="center"/>
      <protection/>
    </xf>
    <xf numFmtId="200" fontId="4" fillId="0" borderId="21" xfId="197" applyNumberFormat="1" applyFont="1" applyFill="1" applyBorder="1" applyAlignment="1" applyProtection="1">
      <alignment horizontal="centerContinuous" vertical="center"/>
      <protection/>
    </xf>
    <xf numFmtId="200" fontId="4" fillId="0" borderId="15"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protection/>
    </xf>
    <xf numFmtId="200" fontId="17" fillId="0" borderId="15" xfId="197" applyNumberFormat="1" applyFont="1" applyBorder="1" applyAlignment="1">
      <alignment horizontal="center" vertical="center"/>
      <protection/>
    </xf>
    <xf numFmtId="200" fontId="17" fillId="0" borderId="11" xfId="197" applyNumberFormat="1" applyFont="1" applyBorder="1" applyAlignment="1">
      <alignment horizontal="center" vertical="center"/>
      <protection/>
    </xf>
    <xf numFmtId="200" fontId="4" fillId="0" borderId="17" xfId="197" applyNumberFormat="1" applyFont="1" applyFill="1" applyBorder="1" applyAlignment="1" applyProtection="1">
      <alignment horizontal="center" vertical="center" wrapText="1"/>
      <protection/>
    </xf>
    <xf numFmtId="200" fontId="4" fillId="0" borderId="12" xfId="197" applyNumberFormat="1" applyFont="1" applyFill="1" applyBorder="1" applyAlignment="1" applyProtection="1">
      <alignment horizontal="center" vertical="center" wrapText="1"/>
      <protection/>
    </xf>
    <xf numFmtId="200" fontId="4" fillId="0" borderId="11" xfId="197" applyNumberFormat="1" applyFont="1" applyFill="1" applyBorder="1" applyAlignment="1" applyProtection="1">
      <alignment horizontal="center" vertical="center" wrapText="1"/>
      <protection/>
    </xf>
    <xf numFmtId="200" fontId="3" fillId="0" borderId="16" xfId="197" applyNumberFormat="1" applyFont="1" applyBorder="1" applyAlignment="1">
      <alignment horizontal="center" vertical="center"/>
      <protection/>
    </xf>
    <xf numFmtId="200" fontId="3" fillId="0" borderId="12" xfId="197" applyNumberFormat="1" applyFont="1" applyBorder="1" applyAlignment="1">
      <alignment horizontal="center" vertical="center"/>
      <protection/>
    </xf>
    <xf numFmtId="200" fontId="3" fillId="0" borderId="22" xfId="197" applyNumberFormat="1" applyFont="1" applyFill="1" applyBorder="1" applyAlignment="1">
      <alignment horizontal="center" vertical="center"/>
      <protection/>
    </xf>
    <xf numFmtId="200" fontId="3" fillId="0" borderId="23" xfId="197" applyNumberFormat="1" applyFont="1" applyBorder="1" applyAlignment="1">
      <alignment horizontal="center" vertical="center"/>
      <protection/>
    </xf>
    <xf numFmtId="49" fontId="0" fillId="0" borderId="15" xfId="197" applyNumberFormat="1" applyFont="1" applyFill="1" applyBorder="1" applyAlignment="1" applyProtection="1">
      <alignment vertical="center" wrapText="1"/>
      <protection/>
    </xf>
    <xf numFmtId="49" fontId="0" fillId="0" borderId="12" xfId="197" applyNumberFormat="1" applyFont="1" applyFill="1" applyBorder="1" applyAlignment="1" applyProtection="1">
      <alignment vertical="center" wrapText="1"/>
      <protection/>
    </xf>
    <xf numFmtId="49" fontId="0" fillId="0" borderId="11" xfId="197" applyNumberFormat="1" applyFont="1" applyFill="1" applyBorder="1" applyAlignment="1" applyProtection="1">
      <alignment vertical="center"/>
      <protection/>
    </xf>
    <xf numFmtId="200" fontId="3" fillId="0" borderId="12" xfId="197" applyNumberFormat="1" applyFont="1" applyFill="1" applyBorder="1" applyAlignment="1" applyProtection="1">
      <alignment horizontal="center" vertical="center" wrapText="1"/>
      <protection/>
    </xf>
    <xf numFmtId="49" fontId="0" fillId="0" borderId="11" xfId="197" applyNumberFormat="1" applyFont="1" applyFill="1" applyBorder="1" applyAlignment="1" applyProtection="1">
      <alignment horizontal="left" vertical="center"/>
      <protection/>
    </xf>
    <xf numFmtId="200" fontId="0" fillId="0" borderId="15" xfId="197" applyNumberFormat="1" applyFont="1" applyFill="1" applyBorder="1" applyAlignment="1" applyProtection="1">
      <alignment vertical="center" wrapText="1"/>
      <protection/>
    </xf>
    <xf numFmtId="200" fontId="0" fillId="0" borderId="12" xfId="197" applyNumberFormat="1" applyFont="1" applyFill="1" applyBorder="1" applyAlignment="1" applyProtection="1">
      <alignment vertical="center" wrapText="1"/>
      <protection/>
    </xf>
    <xf numFmtId="200" fontId="0" fillId="0" borderId="11" xfId="197" applyNumberFormat="1" applyFont="1" applyFill="1" applyBorder="1" applyAlignment="1" applyProtection="1">
      <alignment vertical="center"/>
      <protection/>
    </xf>
    <xf numFmtId="200" fontId="0" fillId="0" borderId="0" xfId="197" applyNumberFormat="1" applyAlignment="1">
      <alignment horizontal="right" vertical="center"/>
      <protection/>
    </xf>
    <xf numFmtId="200" fontId="17" fillId="0" borderId="21" xfId="197" applyNumberFormat="1" applyFont="1" applyBorder="1" applyAlignment="1">
      <alignment horizontal="center" vertical="center"/>
      <protection/>
    </xf>
    <xf numFmtId="200" fontId="4" fillId="0" borderId="19" xfId="197" applyNumberFormat="1" applyFont="1" applyFill="1" applyBorder="1" applyAlignment="1" applyProtection="1">
      <alignment horizontal="center" vertical="center" wrapText="1"/>
      <protection/>
    </xf>
    <xf numFmtId="200" fontId="4" fillId="0" borderId="14" xfId="197" applyNumberFormat="1" applyFont="1" applyFill="1" applyBorder="1" applyAlignment="1" applyProtection="1">
      <alignment horizontal="center" vertical="center" wrapText="1"/>
      <protection/>
    </xf>
    <xf numFmtId="200" fontId="0" fillId="0" borderId="0" xfId="196" applyNumberFormat="1" applyFill="1">
      <alignment/>
      <protection/>
    </xf>
    <xf numFmtId="200" fontId="0" fillId="0" borderId="0" xfId="196" applyNumberFormat="1">
      <alignment/>
      <protection/>
    </xf>
    <xf numFmtId="200" fontId="0" fillId="0" borderId="0" xfId="0" applyNumberFormat="1" applyAlignment="1">
      <alignment/>
    </xf>
    <xf numFmtId="200" fontId="1" fillId="0" borderId="0" xfId="196" applyNumberFormat="1" applyFont="1" applyFill="1" applyAlignment="1" applyProtection="1">
      <alignment vertical="center" wrapText="1"/>
      <protection/>
    </xf>
    <xf numFmtId="200" fontId="10" fillId="0" borderId="0" xfId="196" applyNumberFormat="1" applyFont="1" applyFill="1" applyAlignment="1" applyProtection="1">
      <alignment horizontal="right" vertical="center"/>
      <protection/>
    </xf>
    <xf numFmtId="200" fontId="3" fillId="0" borderId="0" xfId="200" applyNumberFormat="1">
      <alignment vertical="center"/>
      <protection/>
    </xf>
    <xf numFmtId="200" fontId="9" fillId="0" borderId="0" xfId="196" applyNumberFormat="1" applyFont="1" applyFill="1" applyAlignment="1" applyProtection="1">
      <alignment horizontal="center" vertical="center"/>
      <protection/>
    </xf>
    <xf numFmtId="200" fontId="0" fillId="0" borderId="0" xfId="196" applyNumberFormat="1" applyFont="1" applyFill="1">
      <alignment/>
      <protection/>
    </xf>
    <xf numFmtId="200" fontId="18" fillId="0" borderId="15" xfId="196" applyNumberFormat="1" applyFont="1" applyFill="1" applyBorder="1" applyAlignment="1" applyProtection="1">
      <alignment horizontal="center" vertical="center"/>
      <protection/>
    </xf>
    <xf numFmtId="200" fontId="17" fillId="0" borderId="12" xfId="196" applyNumberFormat="1" applyFont="1" applyFill="1" applyBorder="1" applyAlignment="1" applyProtection="1">
      <alignment horizontal="center" vertical="center"/>
      <protection/>
    </xf>
    <xf numFmtId="200" fontId="18" fillId="0" borderId="18" xfId="196" applyNumberFormat="1" applyFont="1" applyFill="1" applyBorder="1" applyAlignment="1" applyProtection="1">
      <alignment horizontal="center" vertical="center"/>
      <protection/>
    </xf>
    <xf numFmtId="200" fontId="0" fillId="0" borderId="15" xfId="196" applyNumberFormat="1" applyFill="1" applyBorder="1" applyAlignment="1">
      <alignment vertical="center"/>
      <protection/>
    </xf>
    <xf numFmtId="200" fontId="10" fillId="0" borderId="16" xfId="196" applyNumberFormat="1" applyFont="1" applyFill="1" applyBorder="1" applyAlignment="1" applyProtection="1">
      <alignment horizontal="right" vertical="center" wrapText="1"/>
      <protection/>
    </xf>
    <xf numFmtId="200" fontId="1" fillId="0" borderId="14" xfId="196" applyNumberFormat="1" applyFont="1" applyFill="1" applyBorder="1" applyAlignment="1">
      <alignment horizontal="left" vertical="center"/>
      <protection/>
    </xf>
    <xf numFmtId="200" fontId="3" fillId="0" borderId="0" xfId="200" applyNumberFormat="1" applyFill="1">
      <alignment vertical="center"/>
      <protection/>
    </xf>
    <xf numFmtId="200" fontId="10" fillId="0" borderId="11" xfId="196" applyNumberFormat="1" applyFont="1" applyFill="1" applyBorder="1" applyAlignment="1">
      <alignment horizontal="left" vertical="center"/>
      <protection/>
    </xf>
    <xf numFmtId="200" fontId="10" fillId="0" borderId="11" xfId="196" applyNumberFormat="1" applyFont="1" applyFill="1" applyBorder="1" applyAlignment="1" applyProtection="1">
      <alignment vertical="center"/>
      <protection/>
    </xf>
    <xf numFmtId="200" fontId="10" fillId="0" borderId="11" xfId="196" applyNumberFormat="1" applyFont="1" applyFill="1" applyBorder="1" applyAlignment="1" applyProtection="1">
      <alignment horizontal="left" vertical="center"/>
      <protection/>
    </xf>
    <xf numFmtId="200" fontId="10" fillId="0" borderId="24" xfId="196" applyNumberFormat="1" applyFont="1" applyFill="1" applyBorder="1" applyAlignment="1" applyProtection="1">
      <alignment horizontal="left" vertical="center"/>
      <protection/>
    </xf>
    <xf numFmtId="200" fontId="10" fillId="0" borderId="15" xfId="196" applyNumberFormat="1" applyFont="1" applyFill="1" applyBorder="1" applyAlignment="1" applyProtection="1">
      <alignment vertical="center"/>
      <protection/>
    </xf>
    <xf numFmtId="200" fontId="0" fillId="0" borderId="12" xfId="196" applyNumberFormat="1" applyFont="1" applyFill="1" applyBorder="1" applyAlignment="1">
      <alignment vertical="center"/>
      <protection/>
    </xf>
    <xf numFmtId="200" fontId="10" fillId="0" borderId="12" xfId="196" applyNumberFormat="1" applyFont="1" applyFill="1" applyBorder="1" applyAlignment="1" applyProtection="1">
      <alignment horizontal="right" vertical="center" wrapText="1"/>
      <protection/>
    </xf>
    <xf numFmtId="200" fontId="10" fillId="0" borderId="12" xfId="196" applyNumberFormat="1" applyFont="1" applyFill="1" applyBorder="1" applyAlignment="1" applyProtection="1">
      <alignment horizontal="left" vertical="center"/>
      <protection/>
    </xf>
    <xf numFmtId="200" fontId="10" fillId="0" borderId="12" xfId="196" applyNumberFormat="1" applyFont="1" applyFill="1" applyBorder="1" applyAlignment="1" applyProtection="1">
      <alignment vertical="center"/>
      <protection/>
    </xf>
    <xf numFmtId="200" fontId="10" fillId="0" borderId="12" xfId="196" applyNumberFormat="1" applyFont="1" applyFill="1" applyBorder="1" applyAlignment="1">
      <alignment horizontal="left" vertical="center"/>
      <protection/>
    </xf>
    <xf numFmtId="200" fontId="0" fillId="0" borderId="12" xfId="196" applyNumberFormat="1" applyFill="1" applyBorder="1" applyAlignment="1">
      <alignment horizontal="center" vertical="center"/>
      <protection/>
    </xf>
    <xf numFmtId="200" fontId="0" fillId="0" borderId="12" xfId="196" applyNumberFormat="1" applyFill="1" applyBorder="1" applyAlignment="1">
      <alignment vertical="center"/>
      <protection/>
    </xf>
    <xf numFmtId="200" fontId="10" fillId="0" borderId="12" xfId="196" applyNumberFormat="1" applyFont="1" applyFill="1" applyBorder="1" applyAlignment="1" applyProtection="1">
      <alignment horizontal="center" vertical="center"/>
      <protection/>
    </xf>
    <xf numFmtId="200" fontId="10" fillId="0" borderId="12" xfId="196" applyNumberFormat="1" applyFont="1" applyFill="1" applyBorder="1" applyAlignment="1">
      <alignment horizontal="center" vertical="center"/>
      <protection/>
    </xf>
    <xf numFmtId="200" fontId="4" fillId="0" borderId="19" xfId="197" applyNumberFormat="1" applyFont="1" applyFill="1" applyBorder="1" applyAlignment="1" applyProtection="1">
      <alignment vertical="center" wrapText="1"/>
      <protection/>
    </xf>
    <xf numFmtId="0" fontId="0" fillId="0" borderId="0" xfId="195" applyFill="1">
      <alignment/>
      <protection/>
    </xf>
    <xf numFmtId="0" fontId="0" fillId="0" borderId="0" xfId="195" applyFont="1">
      <alignment/>
      <protection/>
    </xf>
    <xf numFmtId="0" fontId="0" fillId="0" borderId="0" xfId="195">
      <alignment/>
      <protection/>
    </xf>
    <xf numFmtId="195" fontId="0" fillId="0" borderId="0" xfId="195" applyNumberFormat="1" applyFont="1" applyFill="1" applyAlignment="1" applyProtection="1">
      <alignment horizontal="center" vertical="center" wrapText="1"/>
      <protection/>
    </xf>
    <xf numFmtId="196" fontId="0" fillId="0" borderId="0" xfId="195" applyNumberFormat="1" applyFont="1" applyFill="1" applyAlignment="1" applyProtection="1">
      <alignment horizontal="center" vertical="center"/>
      <protection/>
    </xf>
    <xf numFmtId="0" fontId="0" fillId="22" borderId="0" xfId="195" applyNumberFormat="1" applyFont="1" applyFill="1" applyAlignment="1" applyProtection="1">
      <alignment vertical="center" wrapText="1"/>
      <protection/>
    </xf>
    <xf numFmtId="194" fontId="0" fillId="22" borderId="0" xfId="195" applyNumberFormat="1" applyFont="1" applyFill="1" applyAlignment="1" applyProtection="1">
      <alignment vertical="center" wrapText="1"/>
      <protection/>
    </xf>
    <xf numFmtId="195" fontId="9" fillId="0" borderId="0" xfId="195" applyNumberFormat="1" applyFont="1" applyFill="1" applyAlignment="1" applyProtection="1">
      <alignment horizontal="center" vertical="center"/>
      <protection/>
    </xf>
    <xf numFmtId="195" fontId="0" fillId="0" borderId="14" xfId="195" applyNumberFormat="1" applyFont="1" applyFill="1" applyBorder="1" applyAlignment="1" applyProtection="1">
      <alignment vertical="center"/>
      <protection/>
    </xf>
    <xf numFmtId="0" fontId="0" fillId="0" borderId="0" xfId="195" applyNumberFormat="1" applyFont="1" applyFill="1" applyAlignment="1" applyProtection="1">
      <alignment vertical="center" wrapText="1"/>
      <protection/>
    </xf>
    <xf numFmtId="194" fontId="0" fillId="0" borderId="0" xfId="195" applyNumberFormat="1" applyFont="1" applyFill="1" applyAlignment="1" applyProtection="1">
      <alignment vertical="center" wrapText="1"/>
      <protection/>
    </xf>
    <xf numFmtId="0" fontId="3" fillId="0" borderId="17" xfId="195" applyNumberFormat="1" applyFont="1" applyFill="1" applyBorder="1" applyAlignment="1" applyProtection="1">
      <alignment horizontal="center" vertical="center"/>
      <protection/>
    </xf>
    <xf numFmtId="0" fontId="3" fillId="0" borderId="12" xfId="195" applyNumberFormat="1" applyFont="1" applyFill="1" applyBorder="1" applyAlignment="1" applyProtection="1">
      <alignment horizontal="center" vertical="center" wrapText="1"/>
      <protection/>
    </xf>
    <xf numFmtId="194" fontId="3" fillId="0" borderId="12" xfId="195" applyNumberFormat="1" applyFont="1" applyFill="1" applyBorder="1" applyAlignment="1" applyProtection="1">
      <alignment horizontal="center" vertical="center"/>
      <protection/>
    </xf>
    <xf numFmtId="49" fontId="3" fillId="0" borderId="12" xfId="195" applyNumberFormat="1" applyFont="1" applyFill="1" applyBorder="1" applyAlignment="1">
      <alignment horizontal="center" vertical="center"/>
      <protection/>
    </xf>
    <xf numFmtId="49" fontId="3" fillId="0" borderId="12" xfId="195" applyNumberFormat="1" applyFont="1" applyFill="1" applyBorder="1" applyAlignment="1">
      <alignment horizontal="center" vertical="center" wrapText="1"/>
      <protection/>
    </xf>
    <xf numFmtId="49" fontId="3" fillId="0" borderId="16" xfId="195" applyNumberFormat="1" applyFont="1" applyFill="1" applyBorder="1" applyAlignment="1">
      <alignment horizontal="center" vertical="center" wrapText="1"/>
      <protection/>
    </xf>
    <xf numFmtId="195" fontId="3" fillId="0" borderId="12" xfId="195" applyNumberFormat="1" applyFont="1" applyFill="1" applyBorder="1" applyAlignment="1" applyProtection="1">
      <alignment horizontal="center" vertical="center"/>
      <protection/>
    </xf>
    <xf numFmtId="196" fontId="3" fillId="0" borderId="12" xfId="195" applyNumberFormat="1" applyFont="1" applyFill="1" applyBorder="1" applyAlignment="1" applyProtection="1">
      <alignment horizontal="center" vertical="center"/>
      <protection/>
    </xf>
    <xf numFmtId="49" fontId="3" fillId="0" borderId="17" xfId="195" applyNumberFormat="1" applyFont="1" applyFill="1" applyBorder="1" applyAlignment="1">
      <alignment horizontal="center" vertical="center" wrapText="1"/>
      <protection/>
    </xf>
    <xf numFmtId="195" fontId="3" fillId="0" borderId="16" xfId="195" applyNumberFormat="1" applyFont="1" applyFill="1" applyBorder="1" applyAlignment="1" applyProtection="1">
      <alignment horizontal="center" vertical="center"/>
      <protection/>
    </xf>
    <xf numFmtId="196" fontId="3" fillId="0" borderId="16" xfId="195" applyNumberFormat="1" applyFont="1" applyFill="1" applyBorder="1" applyAlignment="1" applyProtection="1">
      <alignment horizontal="center" vertical="center"/>
      <protection/>
    </xf>
    <xf numFmtId="0" fontId="3" fillId="0" borderId="16" xfId="195" applyNumberFormat="1" applyFont="1" applyFill="1" applyBorder="1" applyAlignment="1" applyProtection="1">
      <alignment horizontal="center" vertical="center" wrapText="1"/>
      <protection/>
    </xf>
    <xf numFmtId="0" fontId="3" fillId="0" borderId="12" xfId="195" applyNumberFormat="1" applyFont="1" applyFill="1" applyBorder="1" applyAlignment="1">
      <alignment horizontal="left" vertical="center"/>
      <protection/>
    </xf>
    <xf numFmtId="201" fontId="3" fillId="0" borderId="12" xfId="195" applyNumberFormat="1" applyFont="1" applyFill="1" applyBorder="1" applyAlignment="1">
      <alignment horizontal="right" vertical="center"/>
      <protection/>
    </xf>
    <xf numFmtId="194" fontId="10" fillId="22" borderId="0" xfId="194" applyNumberFormat="1" applyFont="1" applyFill="1" applyAlignment="1" applyProtection="1">
      <alignment horizontal="right" vertical="center" wrapText="1"/>
      <protection/>
    </xf>
    <xf numFmtId="194" fontId="10" fillId="0" borderId="0" xfId="195" applyNumberFormat="1" applyFont="1" applyFill="1" applyAlignment="1" applyProtection="1">
      <alignment horizontal="right" vertical="center" wrapText="1"/>
      <protection/>
    </xf>
    <xf numFmtId="202" fontId="0" fillId="0" borderId="0" xfId="195" applyNumberFormat="1" applyFill="1">
      <alignment/>
      <protection/>
    </xf>
    <xf numFmtId="203" fontId="0" fillId="0" borderId="0" xfId="196" applyNumberFormat="1" applyFill="1">
      <alignment/>
      <protection/>
    </xf>
    <xf numFmtId="203" fontId="0" fillId="0" borderId="0" xfId="196" applyNumberFormat="1">
      <alignment/>
      <protection/>
    </xf>
    <xf numFmtId="203" fontId="1" fillId="0" borderId="0" xfId="196" applyNumberFormat="1" applyFont="1" applyFill="1" applyAlignment="1" applyProtection="1">
      <alignment vertical="center" wrapText="1"/>
      <protection/>
    </xf>
    <xf numFmtId="203" fontId="10" fillId="0" borderId="0" xfId="196" applyNumberFormat="1" applyFont="1" applyFill="1" applyAlignment="1" applyProtection="1">
      <alignment horizontal="right" vertical="center"/>
      <protection/>
    </xf>
    <xf numFmtId="203" fontId="10" fillId="0" borderId="0" xfId="196" applyNumberFormat="1" applyFont="1" applyFill="1" applyAlignment="1" applyProtection="1">
      <alignment vertical="center"/>
      <protection/>
    </xf>
    <xf numFmtId="203" fontId="9" fillId="0" borderId="0" xfId="196" applyNumberFormat="1" applyFont="1" applyFill="1" applyAlignment="1" applyProtection="1">
      <alignment horizontal="center" vertical="center"/>
      <protection/>
    </xf>
    <xf numFmtId="203" fontId="0" fillId="0" borderId="0" xfId="196" applyNumberFormat="1" applyFont="1" applyFill="1">
      <alignment/>
      <protection/>
    </xf>
    <xf numFmtId="203" fontId="18" fillId="0" borderId="12" xfId="196" applyNumberFormat="1" applyFont="1" applyFill="1" applyBorder="1" applyAlignment="1" applyProtection="1">
      <alignment horizontal="centerContinuous" vertical="center"/>
      <protection/>
    </xf>
    <xf numFmtId="203" fontId="18" fillId="0" borderId="16" xfId="196" applyNumberFormat="1" applyFont="1" applyFill="1" applyBorder="1" applyAlignment="1" applyProtection="1">
      <alignment horizontal="centerContinuous" vertical="center"/>
      <protection/>
    </xf>
    <xf numFmtId="203" fontId="18" fillId="0" borderId="15" xfId="196" applyNumberFormat="1" applyFont="1" applyFill="1" applyBorder="1" applyAlignment="1" applyProtection="1">
      <alignment horizontal="center" vertical="center"/>
      <protection/>
    </xf>
    <xf numFmtId="203" fontId="17" fillId="0" borderId="12" xfId="196" applyNumberFormat="1" applyFont="1" applyFill="1" applyBorder="1" applyAlignment="1" applyProtection="1">
      <alignment horizontal="center" vertical="center"/>
      <protection/>
    </xf>
    <xf numFmtId="203" fontId="17" fillId="0" borderId="16" xfId="196" applyNumberFormat="1" applyFont="1" applyFill="1" applyBorder="1" applyAlignment="1" applyProtection="1">
      <alignment horizontal="center" vertical="center" wrapText="1"/>
      <protection/>
    </xf>
    <xf numFmtId="203" fontId="17" fillId="0" borderId="12" xfId="196" applyNumberFormat="1" applyFont="1" applyFill="1" applyBorder="1" applyAlignment="1" applyProtection="1">
      <alignment horizontal="center" vertical="center" wrapText="1"/>
      <protection/>
    </xf>
    <xf numFmtId="203" fontId="18" fillId="0" borderId="25" xfId="196" applyNumberFormat="1" applyFont="1" applyFill="1" applyBorder="1" applyAlignment="1" applyProtection="1">
      <alignment horizontal="centerContinuous" vertical="center"/>
      <protection/>
    </xf>
    <xf numFmtId="203" fontId="18" fillId="0" borderId="23" xfId="196" applyNumberFormat="1" applyFont="1" applyFill="1" applyBorder="1" applyAlignment="1" applyProtection="1">
      <alignment horizontal="centerContinuous" vertical="center"/>
      <protection/>
    </xf>
    <xf numFmtId="203" fontId="18" fillId="0" borderId="18" xfId="196" applyNumberFormat="1" applyFont="1" applyFill="1" applyBorder="1" applyAlignment="1" applyProtection="1">
      <alignment horizontal="center" vertical="center"/>
      <protection/>
    </xf>
    <xf numFmtId="203" fontId="17" fillId="0" borderId="17" xfId="196" applyNumberFormat="1" applyFont="1" applyFill="1" applyBorder="1" applyAlignment="1" applyProtection="1">
      <alignment horizontal="center" vertical="center" wrapText="1"/>
      <protection/>
    </xf>
    <xf numFmtId="203" fontId="18" fillId="0" borderId="24" xfId="196" applyNumberFormat="1" applyFont="1" applyFill="1" applyBorder="1" applyAlignment="1" applyProtection="1">
      <alignment horizontal="center" vertical="center" wrapText="1"/>
      <protection/>
    </xf>
    <xf numFmtId="203" fontId="18" fillId="0" borderId="18" xfId="196" applyNumberFormat="1" applyFont="1" applyFill="1" applyBorder="1" applyAlignment="1">
      <alignment horizontal="center" vertical="center"/>
      <protection/>
    </xf>
    <xf numFmtId="203" fontId="0" fillId="0" borderId="15" xfId="196" applyNumberFormat="1" applyFill="1" applyBorder="1" applyAlignment="1">
      <alignment vertical="center"/>
      <protection/>
    </xf>
    <xf numFmtId="203" fontId="10" fillId="0" borderId="16" xfId="196" applyNumberFormat="1" applyFont="1" applyFill="1" applyBorder="1" applyAlignment="1" applyProtection="1">
      <alignment horizontal="right" vertical="center" wrapText="1"/>
      <protection/>
    </xf>
    <xf numFmtId="203" fontId="1" fillId="0" borderId="14" xfId="196" applyNumberFormat="1" applyFont="1" applyFill="1" applyBorder="1" applyAlignment="1">
      <alignment horizontal="left" vertical="center"/>
      <protection/>
    </xf>
    <xf numFmtId="203" fontId="10" fillId="0" borderId="11" xfId="196" applyNumberFormat="1" applyFont="1" applyFill="1" applyBorder="1" applyAlignment="1">
      <alignment horizontal="left" vertical="center"/>
      <protection/>
    </xf>
    <xf numFmtId="203" fontId="10" fillId="0" borderId="11" xfId="196" applyNumberFormat="1" applyFont="1" applyFill="1" applyBorder="1" applyAlignment="1" applyProtection="1">
      <alignment vertical="center"/>
      <protection/>
    </xf>
    <xf numFmtId="203" fontId="10" fillId="0" borderId="11" xfId="196" applyNumberFormat="1" applyFont="1" applyFill="1" applyBorder="1" applyAlignment="1" applyProtection="1">
      <alignment horizontal="left" vertical="center"/>
      <protection/>
    </xf>
    <xf numFmtId="203" fontId="10" fillId="0" borderId="16" xfId="196" applyNumberFormat="1" applyFont="1" applyFill="1" applyBorder="1" applyAlignment="1" applyProtection="1">
      <alignment horizontal="right" vertical="center"/>
      <protection/>
    </xf>
    <xf numFmtId="203" fontId="10" fillId="0" borderId="24" xfId="196" applyNumberFormat="1" applyFont="1" applyFill="1" applyBorder="1" applyAlignment="1" applyProtection="1">
      <alignment horizontal="left" vertical="center"/>
      <protection/>
    </xf>
    <xf numFmtId="203" fontId="10" fillId="0" borderId="15" xfId="196" applyNumberFormat="1" applyFont="1" applyFill="1" applyBorder="1" applyAlignment="1" applyProtection="1">
      <alignment vertical="center"/>
      <protection/>
    </xf>
    <xf numFmtId="203" fontId="0" fillId="0" borderId="12" xfId="196" applyNumberFormat="1" applyFont="1" applyFill="1" applyBorder="1" applyAlignment="1">
      <alignment vertical="center"/>
      <protection/>
    </xf>
    <xf numFmtId="203" fontId="10" fillId="0" borderId="12" xfId="196" applyNumberFormat="1" applyFont="1" applyFill="1" applyBorder="1" applyAlignment="1" applyProtection="1">
      <alignment horizontal="right" vertical="center" wrapText="1"/>
      <protection/>
    </xf>
    <xf numFmtId="203" fontId="10" fillId="0" borderId="12" xfId="196" applyNumberFormat="1" applyFont="1" applyFill="1" applyBorder="1" applyAlignment="1" applyProtection="1">
      <alignment horizontal="left" vertical="center"/>
      <protection/>
    </xf>
    <xf numFmtId="203" fontId="10" fillId="0" borderId="12" xfId="196" applyNumberFormat="1" applyFont="1" applyFill="1" applyBorder="1" applyAlignment="1" applyProtection="1">
      <alignment vertical="center"/>
      <protection/>
    </xf>
    <xf numFmtId="203" fontId="10" fillId="0" borderId="12" xfId="196" applyNumberFormat="1" applyFont="1" applyFill="1" applyBorder="1" applyAlignment="1">
      <alignment horizontal="left" vertical="center"/>
      <protection/>
    </xf>
    <xf numFmtId="203" fontId="0" fillId="0" borderId="12" xfId="196" applyNumberFormat="1" applyFill="1" applyBorder="1" applyAlignment="1">
      <alignment horizontal="center" vertical="center"/>
      <protection/>
    </xf>
    <xf numFmtId="203" fontId="0" fillId="0" borderId="12" xfId="196" applyNumberFormat="1" applyFill="1" applyBorder="1" applyAlignment="1">
      <alignment vertical="center"/>
      <protection/>
    </xf>
    <xf numFmtId="203" fontId="10" fillId="0" borderId="12" xfId="196" applyNumberFormat="1" applyFont="1" applyFill="1" applyBorder="1" applyAlignment="1" applyProtection="1">
      <alignment horizontal="center" vertical="center"/>
      <protection/>
    </xf>
    <xf numFmtId="203" fontId="10" fillId="0" borderId="12" xfId="196" applyNumberFormat="1" applyFont="1" applyFill="1" applyBorder="1" applyAlignment="1">
      <alignment horizontal="center" vertical="center"/>
      <protection/>
    </xf>
    <xf numFmtId="203" fontId="10" fillId="0" borderId="12" xfId="196" applyNumberFormat="1" applyFont="1" applyFill="1" applyBorder="1" applyAlignment="1" applyProtection="1">
      <alignment horizontal="centerContinuous" vertical="center"/>
      <protection/>
    </xf>
    <xf numFmtId="203" fontId="18" fillId="0" borderId="16" xfId="196" applyNumberFormat="1" applyFont="1" applyFill="1" applyBorder="1" applyAlignment="1">
      <alignment horizontal="center" vertical="center" wrapText="1"/>
      <protection/>
    </xf>
    <xf numFmtId="203" fontId="18" fillId="0" borderId="18" xfId="196" applyNumberFormat="1" applyFont="1" applyFill="1" applyBorder="1" applyAlignment="1">
      <alignment horizontal="center" vertical="center" wrapText="1"/>
      <protection/>
    </xf>
    <xf numFmtId="203" fontId="3" fillId="0" borderId="0" xfId="200" applyNumberFormat="1">
      <alignment vertical="center"/>
      <protection/>
    </xf>
    <xf numFmtId="203" fontId="18" fillId="0" borderId="12" xfId="196" applyNumberFormat="1" applyFont="1" applyFill="1" applyBorder="1" applyAlignment="1">
      <alignment horizontal="center" vertical="center"/>
      <protection/>
    </xf>
    <xf numFmtId="203" fontId="3" fillId="0" borderId="0" xfId="200" applyNumberFormat="1" applyFill="1">
      <alignment vertical="center"/>
      <protection/>
    </xf>
    <xf numFmtId="0" fontId="64" fillId="0" borderId="0" xfId="0" applyFont="1" applyFill="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left" vertical="center"/>
    </xf>
    <xf numFmtId="0" fontId="67"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3,市本级部门预算批复表" xfId="194"/>
    <cellStyle name="常规_493E9B03641A0016E0530A08D1710016" xfId="195"/>
    <cellStyle name="常规_EE70976CDCA900DAE0430A0804CC00DA" xfId="196"/>
    <cellStyle name="常规_EE70A06373940074E0430A0804CB0074" xfId="197"/>
    <cellStyle name="好_2011年预算大表11-26" xfId="198"/>
    <cellStyle name="常规_表九" xfId="199"/>
    <cellStyle name="常规_附表" xfId="200"/>
    <cellStyle name="强调 2" xfId="201"/>
    <cellStyle name="超级链接" xfId="202"/>
    <cellStyle name="分级显示行_1_13区汇总" xfId="203"/>
    <cellStyle name="归盒啦_95" xfId="204"/>
    <cellStyle name="好_20 2007年河南结算单" xfId="205"/>
    <cellStyle name="好_2007年结算已定项目对账单" xfId="206"/>
    <cellStyle name="好_2008结算与财力(最终)" xfId="207"/>
    <cellStyle name="好_Book1" xfId="208"/>
    <cellStyle name="好_2008年财政收支预算草案(1.4)" xfId="209"/>
    <cellStyle name="好_2009年财力测算情况11.19" xfId="210"/>
    <cellStyle name="好_2009年结算（最终）" xfId="211"/>
    <cellStyle name="好_2010年收入预测表（20091218)）" xfId="212"/>
    <cellStyle name="好_2010年收入预测表（20091219)）" xfId="213"/>
    <cellStyle name="好_2010省级行政性收费专项收入批复" xfId="214"/>
    <cellStyle name="好_2011年全省及省级预计12-31" xfId="215"/>
    <cellStyle name="好_2011年全省及省级预计2011-12-12" xfId="216"/>
    <cellStyle name="好_2012-2013年经常性收入预测（1.1新口径）" xfId="217"/>
    <cellStyle name="后继超级链接" xfId="218"/>
    <cellStyle name="好_Book1_2012-2013年经常性收入预测（1.1新口径）" xfId="219"/>
    <cellStyle name="好_财政厅编制用表（2011年报省人大）" xfId="220"/>
    <cellStyle name="好_电力公司增值税划转" xfId="221"/>
    <cellStyle name="好_国有资本经营预算（2011年报省人大）" xfId="222"/>
    <cellStyle name="好_河南省----2009-05-21（补充数据）" xfId="223"/>
    <cellStyle name="好_省属监狱人员级别表(驻外)" xfId="224"/>
    <cellStyle name="后继超链接" xfId="225"/>
    <cellStyle name="콤마 [0]_BOILER-CO1" xfId="226"/>
    <cellStyle name="着色 6" xfId="227"/>
    <cellStyle name="통화 [0]_BOILER-CO1" xfId="228"/>
    <cellStyle name="未定义" xfId="229"/>
    <cellStyle name="표준_0N-HANDLING " xfId="230"/>
    <cellStyle name="霓付 [0]_ +Foil &amp; -FOIL &amp; PAPER" xfId="231"/>
    <cellStyle name="霓付_ +Foil &amp; -FOIL &amp; PAPER" xfId="232"/>
    <cellStyle name="烹拳_ +Foil &amp; -FOIL &amp; PAPER" xfId="233"/>
    <cellStyle name="普通_ 白土" xfId="234"/>
    <cellStyle name="千分位_ 白土" xfId="235"/>
    <cellStyle name="千位_(人代会用)" xfId="236"/>
    <cellStyle name="千位分季_新建 Microsoft Excel 工作表" xfId="237"/>
    <cellStyle name="钎霖_4岿角利" xfId="238"/>
    <cellStyle name="强调 1" xfId="239"/>
    <cellStyle name="数字" xfId="240"/>
    <cellStyle name="样式 1" xfId="241"/>
    <cellStyle name="着色 4"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7"/>
  <sheetViews>
    <sheetView tabSelected="1" zoomScaleSheetLayoutView="100" workbookViewId="0" topLeftCell="A1">
      <selection activeCell="B4" sqref="B4"/>
    </sheetView>
  </sheetViews>
  <sheetFormatPr defaultColWidth="10" defaultRowHeight="11.25"/>
  <cols>
    <col min="1" max="1" width="10" style="221" customWidth="1"/>
    <col min="2" max="2" width="73" style="221" customWidth="1"/>
    <col min="3" max="16384" width="10" style="221" customWidth="1"/>
  </cols>
  <sheetData>
    <row r="3" s="221" customFormat="1" ht="25.5" customHeight="1">
      <c r="B3" s="222" t="s">
        <v>0</v>
      </c>
    </row>
    <row r="4" s="221" customFormat="1" ht="45.75" customHeight="1">
      <c r="B4" s="223" t="s">
        <v>1</v>
      </c>
    </row>
    <row r="5" s="221" customFormat="1" ht="36" customHeight="1">
      <c r="B5" s="224" t="s">
        <v>2</v>
      </c>
    </row>
    <row r="6" s="221" customFormat="1" ht="31.5" customHeight="1">
      <c r="B6" s="221" t="s">
        <v>3</v>
      </c>
    </row>
    <row r="7" s="221" customFormat="1" ht="31.5" customHeight="1">
      <c r="B7" s="221" t="s">
        <v>4</v>
      </c>
    </row>
    <row r="8" s="221" customFormat="1" ht="31.5" customHeight="1">
      <c r="B8" s="221" t="s">
        <v>5</v>
      </c>
    </row>
    <row r="9" s="221" customFormat="1" ht="31.5" customHeight="1">
      <c r="B9" s="221" t="s">
        <v>6</v>
      </c>
    </row>
    <row r="10" s="221" customFormat="1" ht="31.5" customHeight="1">
      <c r="B10" s="221" t="s">
        <v>7</v>
      </c>
    </row>
    <row r="11" s="221" customFormat="1" ht="31.5" customHeight="1">
      <c r="B11" s="221" t="s">
        <v>8</v>
      </c>
    </row>
    <row r="12" s="221" customFormat="1" ht="31.5" customHeight="1">
      <c r="B12" s="221" t="s">
        <v>9</v>
      </c>
    </row>
    <row r="13" s="221" customFormat="1" ht="31.5" customHeight="1">
      <c r="B13" s="221" t="s">
        <v>10</v>
      </c>
    </row>
    <row r="14" s="221" customFormat="1" ht="31.5" customHeight="1">
      <c r="B14" s="221" t="s">
        <v>11</v>
      </c>
    </row>
    <row r="15" s="221" customFormat="1" ht="31.5" customHeight="1">
      <c r="B15" s="221" t="s">
        <v>12</v>
      </c>
    </row>
    <row r="16" s="221" customFormat="1" ht="31.5" customHeight="1">
      <c r="B16" s="221" t="s">
        <v>13</v>
      </c>
    </row>
    <row r="17" s="221" customFormat="1" ht="31.5" customHeight="1">
      <c r="B17" s="221" t="s">
        <v>14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Y16"/>
  <sheetViews>
    <sheetView zoomScaleSheetLayoutView="100" workbookViewId="0" topLeftCell="A1">
      <selection activeCell="A4" sqref="A4:T14"/>
    </sheetView>
  </sheetViews>
  <sheetFormatPr defaultColWidth="9.16015625" defaultRowHeight="12.75" customHeight="1"/>
  <cols>
    <col min="1" max="3" width="5.16015625" style="27" customWidth="1"/>
    <col min="4" max="4" width="18.66015625" style="27" customWidth="1"/>
    <col min="5" max="5" width="19" style="27" customWidth="1"/>
    <col min="6" max="6" width="13" style="27" customWidth="1"/>
    <col min="7" max="9" width="12.66015625" style="27" customWidth="1"/>
    <col min="10" max="10" width="11" style="27" customWidth="1"/>
    <col min="11" max="11" width="11.33203125" style="27" customWidth="1"/>
    <col min="12" max="15" width="9.16015625" style="27" customWidth="1"/>
    <col min="16" max="16" width="9.5" style="27" customWidth="1"/>
    <col min="17" max="17" width="9.16015625" style="27" customWidth="1"/>
    <col min="18" max="18" width="7.5" style="27" customWidth="1"/>
    <col min="19" max="16384" width="9.16015625" style="27" customWidth="1"/>
  </cols>
  <sheetData>
    <row r="1" spans="1:20" ht="25.5" customHeight="1">
      <c r="A1" s="42"/>
      <c r="B1" s="42"/>
      <c r="C1" s="42"/>
      <c r="D1" s="43"/>
      <c r="F1" s="44"/>
      <c r="G1" s="44"/>
      <c r="H1" s="44"/>
      <c r="I1" s="44"/>
      <c r="J1" s="44"/>
      <c r="K1" s="44"/>
      <c r="L1" s="44"/>
      <c r="M1" s="44"/>
      <c r="N1" s="44"/>
      <c r="O1" s="44"/>
      <c r="P1" s="44"/>
      <c r="T1" s="27" t="s">
        <v>316</v>
      </c>
    </row>
    <row r="2" spans="1:20" ht="25.5" customHeight="1">
      <c r="A2" s="45" t="s">
        <v>317</v>
      </c>
      <c r="B2" s="45"/>
      <c r="C2" s="45"/>
      <c r="D2" s="45"/>
      <c r="E2" s="45"/>
      <c r="F2" s="45"/>
      <c r="G2" s="45"/>
      <c r="H2" s="45"/>
      <c r="I2" s="45"/>
      <c r="J2" s="45"/>
      <c r="K2" s="45"/>
      <c r="L2" s="45"/>
      <c r="M2" s="45"/>
      <c r="N2" s="45"/>
      <c r="O2" s="45"/>
      <c r="P2" s="45"/>
      <c r="Q2" s="45"/>
      <c r="R2" s="45"/>
      <c r="S2" s="45"/>
      <c r="T2" s="45"/>
    </row>
    <row r="3" spans="1:20" ht="25.5" customHeight="1">
      <c r="A3" s="42"/>
      <c r="B3" s="42"/>
      <c r="C3" s="42"/>
      <c r="D3" s="43"/>
      <c r="F3" s="44"/>
      <c r="G3" s="44"/>
      <c r="H3" s="44"/>
      <c r="I3" s="44"/>
      <c r="J3" s="44"/>
      <c r="K3" s="44"/>
      <c r="L3" s="44"/>
      <c r="M3" s="44"/>
      <c r="N3" s="44"/>
      <c r="O3" s="44"/>
      <c r="P3" s="44"/>
      <c r="T3" s="27" t="s">
        <v>318</v>
      </c>
    </row>
    <row r="4" spans="1:20" ht="21" customHeight="1">
      <c r="A4" s="30" t="s">
        <v>71</v>
      </c>
      <c r="B4" s="30"/>
      <c r="C4" s="46"/>
      <c r="D4" s="30" t="s">
        <v>319</v>
      </c>
      <c r="E4" s="47" t="s">
        <v>320</v>
      </c>
      <c r="F4" s="48" t="s">
        <v>321</v>
      </c>
      <c r="G4" s="48"/>
      <c r="H4" s="48"/>
      <c r="I4" s="48"/>
      <c r="J4" s="48"/>
      <c r="K4" s="48"/>
      <c r="L4" s="48"/>
      <c r="M4" s="48"/>
      <c r="N4" s="48"/>
      <c r="O4" s="48"/>
      <c r="P4" s="48"/>
      <c r="Q4" s="47" t="s">
        <v>322</v>
      </c>
      <c r="R4" s="47" t="s">
        <v>323</v>
      </c>
      <c r="S4" s="47" t="s">
        <v>324</v>
      </c>
      <c r="T4" s="47" t="s">
        <v>325</v>
      </c>
    </row>
    <row r="5" spans="1:20" ht="21" customHeight="1">
      <c r="A5" s="49" t="s">
        <v>77</v>
      </c>
      <c r="B5" s="50" t="s">
        <v>78</v>
      </c>
      <c r="C5" s="51" t="s">
        <v>79</v>
      </c>
      <c r="D5" s="30"/>
      <c r="E5" s="47"/>
      <c r="F5" s="52" t="s">
        <v>22</v>
      </c>
      <c r="G5" s="53" t="s">
        <v>27</v>
      </c>
      <c r="H5" s="54" t="s">
        <v>73</v>
      </c>
      <c r="I5" s="47" t="s">
        <v>74</v>
      </c>
      <c r="J5" s="54" t="s">
        <v>31</v>
      </c>
      <c r="K5" s="60" t="s">
        <v>326</v>
      </c>
      <c r="L5" s="60" t="s">
        <v>327</v>
      </c>
      <c r="M5" s="54" t="s">
        <v>328</v>
      </c>
      <c r="N5" s="54" t="s">
        <v>329</v>
      </c>
      <c r="O5" s="54" t="s">
        <v>330</v>
      </c>
      <c r="P5" s="60" t="s">
        <v>76</v>
      </c>
      <c r="Q5" s="47"/>
      <c r="R5" s="47"/>
      <c r="S5" s="47"/>
      <c r="T5" s="47"/>
    </row>
    <row r="6" spans="1:20" ht="39" customHeight="1">
      <c r="A6" s="49"/>
      <c r="B6" s="50"/>
      <c r="C6" s="51"/>
      <c r="D6" s="30"/>
      <c r="E6" s="47"/>
      <c r="F6" s="52"/>
      <c r="G6" s="55"/>
      <c r="H6" s="56"/>
      <c r="I6" s="47"/>
      <c r="J6" s="56"/>
      <c r="K6" s="61"/>
      <c r="L6" s="61"/>
      <c r="M6" s="56"/>
      <c r="N6" s="56"/>
      <c r="O6" s="56"/>
      <c r="P6" s="61"/>
      <c r="Q6" s="47"/>
      <c r="R6" s="47"/>
      <c r="S6" s="47"/>
      <c r="T6" s="47"/>
    </row>
    <row r="7" spans="1:25" ht="21" customHeight="1">
      <c r="A7" s="57" t="s">
        <v>80</v>
      </c>
      <c r="B7" s="57" t="s">
        <v>80</v>
      </c>
      <c r="C7" s="57" t="s">
        <v>80</v>
      </c>
      <c r="D7" s="57" t="s">
        <v>80</v>
      </c>
      <c r="E7" s="57" t="s">
        <v>80</v>
      </c>
      <c r="F7" s="58">
        <v>1</v>
      </c>
      <c r="G7" s="58">
        <v>2</v>
      </c>
      <c r="H7" s="58">
        <v>3</v>
      </c>
      <c r="I7" s="58">
        <v>4</v>
      </c>
      <c r="J7" s="58">
        <v>5</v>
      </c>
      <c r="K7" s="58">
        <v>6</v>
      </c>
      <c r="L7" s="58">
        <v>7</v>
      </c>
      <c r="M7" s="58">
        <v>8</v>
      </c>
      <c r="N7" s="58">
        <v>9</v>
      </c>
      <c r="O7" s="58">
        <v>10</v>
      </c>
      <c r="P7" s="58">
        <v>11</v>
      </c>
      <c r="Q7" s="58">
        <v>12</v>
      </c>
      <c r="R7" s="58">
        <v>13</v>
      </c>
      <c r="S7" s="58">
        <v>14</v>
      </c>
      <c r="T7" s="58">
        <v>15</v>
      </c>
      <c r="U7" s="40"/>
      <c r="V7" s="40"/>
      <c r="W7" s="40"/>
      <c r="X7" s="40"/>
      <c r="Y7" s="40"/>
    </row>
    <row r="8" spans="1:25" ht="21" customHeight="1">
      <c r="A8" s="32"/>
      <c r="B8" s="32"/>
      <c r="C8" s="32"/>
      <c r="D8" s="33"/>
      <c r="E8" s="33"/>
      <c r="F8" s="59"/>
      <c r="G8" s="59"/>
      <c r="H8" s="59"/>
      <c r="I8" s="59"/>
      <c r="J8" s="59"/>
      <c r="K8" s="59"/>
      <c r="L8" s="59"/>
      <c r="M8" s="59"/>
      <c r="N8" s="59"/>
      <c r="O8" s="59"/>
      <c r="P8" s="59"/>
      <c r="Q8" s="33"/>
      <c r="R8" s="62"/>
      <c r="S8" s="33"/>
      <c r="T8" s="33"/>
      <c r="U8" s="63"/>
      <c r="V8" s="63"/>
      <c r="W8" s="63"/>
      <c r="X8" s="63"/>
      <c r="Y8" s="63"/>
    </row>
    <row r="9" spans="1:20" ht="21" customHeight="1">
      <c r="A9" s="34"/>
      <c r="B9" s="34"/>
      <c r="C9" s="34"/>
      <c r="D9" s="34"/>
      <c r="E9" s="34"/>
      <c r="F9" s="34"/>
      <c r="G9" s="34"/>
      <c r="H9" s="34"/>
      <c r="I9" s="34"/>
      <c r="J9" s="34"/>
      <c r="K9" s="34"/>
      <c r="L9" s="34"/>
      <c r="M9" s="34"/>
      <c r="N9" s="34"/>
      <c r="O9" s="34"/>
      <c r="P9" s="34"/>
      <c r="Q9" s="34"/>
      <c r="R9" s="34"/>
      <c r="S9" s="34"/>
      <c r="T9" s="34"/>
    </row>
    <row r="10" spans="1:20" ht="21" customHeight="1">
      <c r="A10" s="34"/>
      <c r="B10" s="34"/>
      <c r="C10" s="34"/>
      <c r="D10" s="34"/>
      <c r="E10" s="34"/>
      <c r="F10" s="34"/>
      <c r="G10" s="34"/>
      <c r="H10" s="34"/>
      <c r="I10" s="34"/>
      <c r="J10" s="34"/>
      <c r="K10" s="34"/>
      <c r="L10" s="34"/>
      <c r="M10" s="34"/>
      <c r="N10" s="34"/>
      <c r="O10" s="34"/>
      <c r="P10" s="34"/>
      <c r="Q10" s="34"/>
      <c r="R10" s="34"/>
      <c r="S10" s="34"/>
      <c r="T10" s="34"/>
    </row>
    <row r="11" spans="1:20" ht="19.5" customHeight="1">
      <c r="A11" s="34"/>
      <c r="B11" s="34"/>
      <c r="C11" s="34"/>
      <c r="D11" s="34"/>
      <c r="E11" s="34"/>
      <c r="F11" s="34"/>
      <c r="G11" s="34"/>
      <c r="H11" s="34"/>
      <c r="I11" s="34"/>
      <c r="J11" s="34"/>
      <c r="K11" s="34"/>
      <c r="L11" s="34"/>
      <c r="M11" s="34"/>
      <c r="N11" s="34"/>
      <c r="O11" s="34"/>
      <c r="P11" s="34"/>
      <c r="Q11" s="34"/>
      <c r="R11" s="34"/>
      <c r="S11" s="34"/>
      <c r="T11" s="34"/>
    </row>
    <row r="12" spans="1:20" ht="19.5" customHeight="1">
      <c r="A12" s="34"/>
      <c r="B12" s="34"/>
      <c r="C12" s="34"/>
      <c r="D12" s="34"/>
      <c r="E12" s="34"/>
      <c r="F12" s="34"/>
      <c r="G12" s="34"/>
      <c r="H12" s="34"/>
      <c r="I12" s="34"/>
      <c r="J12" s="34"/>
      <c r="K12" s="34"/>
      <c r="L12" s="34"/>
      <c r="M12" s="34"/>
      <c r="N12" s="34"/>
      <c r="O12" s="34"/>
      <c r="P12" s="34"/>
      <c r="Q12" s="34"/>
      <c r="R12" s="34"/>
      <c r="S12" s="34"/>
      <c r="T12" s="34"/>
    </row>
    <row r="13" spans="1:20" ht="19.5" customHeight="1">
      <c r="A13" s="34"/>
      <c r="B13" s="34"/>
      <c r="C13" s="34"/>
      <c r="D13" s="34"/>
      <c r="E13" s="34"/>
      <c r="F13" s="34"/>
      <c r="G13" s="34"/>
      <c r="H13" s="34"/>
      <c r="I13" s="34"/>
      <c r="J13" s="34"/>
      <c r="K13" s="34"/>
      <c r="L13" s="34"/>
      <c r="M13" s="34"/>
      <c r="N13" s="34"/>
      <c r="O13" s="34"/>
      <c r="P13" s="34"/>
      <c r="Q13" s="34"/>
      <c r="R13" s="34"/>
      <c r="S13" s="34"/>
      <c r="T13" s="34"/>
    </row>
    <row r="14" spans="1:20" ht="19.5" customHeight="1">
      <c r="A14" s="34"/>
      <c r="B14" s="34"/>
      <c r="C14" s="34"/>
      <c r="D14" s="34"/>
      <c r="E14" s="34"/>
      <c r="F14" s="34"/>
      <c r="G14" s="34"/>
      <c r="H14" s="34"/>
      <c r="I14" s="34"/>
      <c r="J14" s="34"/>
      <c r="K14" s="34"/>
      <c r="L14" s="34"/>
      <c r="M14" s="34"/>
      <c r="N14" s="34"/>
      <c r="O14" s="34"/>
      <c r="P14" s="34"/>
      <c r="Q14" s="34"/>
      <c r="R14" s="34"/>
      <c r="S14" s="34"/>
      <c r="T14" s="34"/>
    </row>
    <row r="15" spans="1:20" ht="19.5" customHeight="1">
      <c r="A15" s="34"/>
      <c r="B15" s="34"/>
      <c r="C15" s="34"/>
      <c r="D15" s="34"/>
      <c r="E15" s="34"/>
      <c r="F15" s="34"/>
      <c r="G15" s="34"/>
      <c r="H15" s="34"/>
      <c r="I15" s="34"/>
      <c r="J15" s="34"/>
      <c r="K15" s="34"/>
      <c r="L15" s="34"/>
      <c r="M15" s="34"/>
      <c r="N15" s="34"/>
      <c r="O15" s="34"/>
      <c r="P15" s="34"/>
      <c r="Q15" s="34"/>
      <c r="R15" s="34"/>
      <c r="S15" s="34"/>
      <c r="T15" s="34"/>
    </row>
    <row r="16" spans="1:20" ht="19.5" customHeight="1">
      <c r="A16" s="34"/>
      <c r="B16" s="34"/>
      <c r="C16" s="34"/>
      <c r="D16" s="34"/>
      <c r="E16" s="34"/>
      <c r="F16" s="34"/>
      <c r="G16" s="34"/>
      <c r="H16" s="34"/>
      <c r="I16" s="34"/>
      <c r="J16" s="34"/>
      <c r="K16" s="34"/>
      <c r="L16" s="34"/>
      <c r="M16" s="34"/>
      <c r="N16" s="34"/>
      <c r="O16" s="34"/>
      <c r="P16" s="34"/>
      <c r="Q16" s="34"/>
      <c r="R16" s="34"/>
      <c r="S16" s="34"/>
      <c r="T16" s="34"/>
    </row>
    <row r="17" ht="9.75" customHeight="1"/>
    <row r="18" ht="9.75" customHeight="1"/>
    <row r="19" ht="9.75" customHeight="1"/>
  </sheetData>
  <sheetProtection/>
  <mergeCells count="22">
    <mergeCell ref="A2:T2"/>
    <mergeCell ref="A4:C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F24"/>
  <sheetViews>
    <sheetView zoomScaleSheetLayoutView="100" workbookViewId="0" topLeftCell="A1">
      <selection activeCell="M23" sqref="M23"/>
    </sheetView>
  </sheetViews>
  <sheetFormatPr defaultColWidth="9.16015625" defaultRowHeight="11.25"/>
  <cols>
    <col min="1" max="3" width="4.83203125" style="27" customWidth="1"/>
    <col min="4" max="4" width="5.66015625" style="27" customWidth="1"/>
    <col min="5" max="5" width="14.33203125" style="27" customWidth="1"/>
    <col min="6" max="6" width="12.33203125" style="27" customWidth="1"/>
    <col min="7" max="7" width="8" style="27" customWidth="1"/>
    <col min="8" max="8" width="7.66015625" style="27" customWidth="1"/>
    <col min="9" max="9" width="9.16015625" style="27" customWidth="1"/>
    <col min="10" max="10" width="7.66015625" style="27" customWidth="1"/>
    <col min="11" max="11" width="8" style="27" customWidth="1"/>
    <col min="12" max="12" width="9.16015625" style="27" customWidth="1"/>
    <col min="13" max="13" width="8" style="27" customWidth="1"/>
    <col min="14" max="15" width="9.16015625" style="27" customWidth="1"/>
    <col min="16" max="17" width="7.16015625" style="27" customWidth="1"/>
    <col min="18" max="21" width="9.16015625" style="27" customWidth="1"/>
    <col min="22" max="22" width="8.83203125" style="27" customWidth="1"/>
    <col min="23" max="23" width="9" style="27" customWidth="1"/>
    <col min="24" max="25" width="9.16015625" style="27" customWidth="1"/>
    <col min="26" max="26" width="7.5" style="27" customWidth="1"/>
    <col min="27" max="27" width="7.66015625" style="27" customWidth="1"/>
    <col min="28" max="28" width="6.83203125" style="27" customWidth="1"/>
    <col min="29" max="30" width="7.16015625" style="27" customWidth="1"/>
    <col min="31" max="31" width="6.83203125" style="27" customWidth="1"/>
    <col min="32" max="16384" width="9.16015625" style="27" customWidth="1"/>
  </cols>
  <sheetData>
    <row r="1" ht="12.75" customHeight="1">
      <c r="AE1" s="38" t="s">
        <v>331</v>
      </c>
    </row>
    <row r="2" spans="1:31" ht="27.75" customHeight="1">
      <c r="A2" s="28" t="s">
        <v>332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30:31" ht="25.5" customHeight="1">
      <c r="AD3" s="39" t="s">
        <v>333</v>
      </c>
      <c r="AE3" s="39"/>
    </row>
    <row r="4" spans="1:31" s="26" customFormat="1" ht="16.5" customHeight="1">
      <c r="A4" s="29" t="s">
        <v>334</v>
      </c>
      <c r="B4" s="29"/>
      <c r="C4" s="29"/>
      <c r="D4" s="30" t="s">
        <v>335</v>
      </c>
      <c r="E4" s="30" t="s">
        <v>336</v>
      </c>
      <c r="F4" s="30" t="s">
        <v>337</v>
      </c>
      <c r="G4" s="30" t="s">
        <v>338</v>
      </c>
      <c r="H4" s="30" t="s">
        <v>339</v>
      </c>
      <c r="I4" s="30" t="s">
        <v>340</v>
      </c>
      <c r="J4" s="30" t="s">
        <v>341</v>
      </c>
      <c r="K4" s="30" t="s">
        <v>342</v>
      </c>
      <c r="L4" s="30" t="s">
        <v>343</v>
      </c>
      <c r="M4" s="30" t="s">
        <v>344</v>
      </c>
      <c r="N4" s="30"/>
      <c r="O4" s="30"/>
      <c r="P4" s="30" t="s">
        <v>345</v>
      </c>
      <c r="Q4" s="30" t="s">
        <v>346</v>
      </c>
      <c r="R4" s="30" t="s">
        <v>347</v>
      </c>
      <c r="S4" s="30"/>
      <c r="T4" s="30"/>
      <c r="U4" s="30"/>
      <c r="V4" s="30"/>
      <c r="W4" s="30"/>
      <c r="X4" s="30"/>
      <c r="Y4" s="30"/>
      <c r="Z4" s="30"/>
      <c r="AA4" s="30"/>
      <c r="AB4" s="30"/>
      <c r="AC4" s="30"/>
      <c r="AD4" s="30"/>
      <c r="AE4" s="30"/>
    </row>
    <row r="5" spans="1:31" s="26" customFormat="1" ht="18" customHeight="1">
      <c r="A5" s="30" t="s">
        <v>77</v>
      </c>
      <c r="B5" s="30" t="s">
        <v>78</v>
      </c>
      <c r="C5" s="30" t="s">
        <v>79</v>
      </c>
      <c r="D5" s="30"/>
      <c r="E5" s="30"/>
      <c r="F5" s="30"/>
      <c r="G5" s="30"/>
      <c r="H5" s="30"/>
      <c r="I5" s="30"/>
      <c r="J5" s="30"/>
      <c r="K5" s="30"/>
      <c r="L5" s="30"/>
      <c r="M5" s="30" t="s">
        <v>348</v>
      </c>
      <c r="N5" s="35" t="s">
        <v>349</v>
      </c>
      <c r="O5" s="35" t="s">
        <v>350</v>
      </c>
      <c r="P5" s="30"/>
      <c r="Q5" s="30"/>
      <c r="R5" s="30" t="s">
        <v>351</v>
      </c>
      <c r="S5" s="30"/>
      <c r="T5" s="30"/>
      <c r="U5" s="30"/>
      <c r="V5" s="30" t="s">
        <v>352</v>
      </c>
      <c r="W5" s="30"/>
      <c r="X5" s="30"/>
      <c r="Y5" s="30"/>
      <c r="Z5" s="30" t="s">
        <v>353</v>
      </c>
      <c r="AA5" s="30"/>
      <c r="AB5" s="30"/>
      <c r="AC5" s="30" t="s">
        <v>354</v>
      </c>
      <c r="AD5" s="30" t="s">
        <v>355</v>
      </c>
      <c r="AE5" s="30" t="s">
        <v>356</v>
      </c>
    </row>
    <row r="6" spans="1:31" s="26" customFormat="1" ht="34.5" customHeight="1">
      <c r="A6" s="30"/>
      <c r="B6" s="30"/>
      <c r="C6" s="30"/>
      <c r="D6" s="30"/>
      <c r="E6" s="30"/>
      <c r="F6" s="30"/>
      <c r="G6" s="30"/>
      <c r="H6" s="30"/>
      <c r="I6" s="30"/>
      <c r="J6" s="30"/>
      <c r="K6" s="30"/>
      <c r="L6" s="30"/>
      <c r="M6" s="30"/>
      <c r="N6" s="35"/>
      <c r="O6" s="35"/>
      <c r="P6" s="30"/>
      <c r="Q6" s="30"/>
      <c r="R6" s="37" t="s">
        <v>357</v>
      </c>
      <c r="S6" s="37" t="s">
        <v>358</v>
      </c>
      <c r="T6" s="37" t="s">
        <v>359</v>
      </c>
      <c r="U6" s="37" t="s">
        <v>360</v>
      </c>
      <c r="V6" s="37" t="s">
        <v>361</v>
      </c>
      <c r="W6" s="37" t="s">
        <v>362</v>
      </c>
      <c r="X6" s="37" t="s">
        <v>363</v>
      </c>
      <c r="Y6" s="37" t="s">
        <v>364</v>
      </c>
      <c r="Z6" s="37" t="s">
        <v>365</v>
      </c>
      <c r="AA6" s="37" t="s">
        <v>366</v>
      </c>
      <c r="AB6" s="37" t="s">
        <v>367</v>
      </c>
      <c r="AC6" s="30"/>
      <c r="AD6" s="30"/>
      <c r="AE6" s="30"/>
    </row>
    <row r="7" spans="1:31" s="26" customFormat="1" ht="21.75" customHeight="1">
      <c r="A7" s="30"/>
      <c r="B7" s="30"/>
      <c r="C7" s="30"/>
      <c r="D7" s="30"/>
      <c r="E7" s="30"/>
      <c r="F7" s="30"/>
      <c r="G7" s="30"/>
      <c r="H7" s="30"/>
      <c r="I7" s="30"/>
      <c r="J7" s="30"/>
      <c r="K7" s="30"/>
      <c r="L7" s="30"/>
      <c r="M7" s="30"/>
      <c r="N7" s="35"/>
      <c r="O7" s="35"/>
      <c r="P7" s="30"/>
      <c r="Q7" s="30"/>
      <c r="R7" s="37" t="s">
        <v>368</v>
      </c>
      <c r="S7" s="37" t="s">
        <v>368</v>
      </c>
      <c r="T7" s="37" t="s">
        <v>368</v>
      </c>
      <c r="U7" s="37" t="s">
        <v>368</v>
      </c>
      <c r="V7" s="37" t="s">
        <v>368</v>
      </c>
      <c r="W7" s="37" t="s">
        <v>368</v>
      </c>
      <c r="X7" s="37" t="s">
        <v>368</v>
      </c>
      <c r="Y7" s="37" t="s">
        <v>368</v>
      </c>
      <c r="Z7" s="37" t="s">
        <v>368</v>
      </c>
      <c r="AA7" s="37" t="s">
        <v>368</v>
      </c>
      <c r="AB7" s="37" t="s">
        <v>368</v>
      </c>
      <c r="AC7" s="37" t="s">
        <v>368</v>
      </c>
      <c r="AD7" s="30"/>
      <c r="AE7" s="30"/>
    </row>
    <row r="8" spans="1:32" ht="18.75" customHeight="1">
      <c r="A8" s="31">
        <v>1</v>
      </c>
      <c r="B8" s="31">
        <v>2</v>
      </c>
      <c r="C8" s="31">
        <v>3</v>
      </c>
      <c r="D8" s="31">
        <v>4</v>
      </c>
      <c r="E8" s="31">
        <v>5</v>
      </c>
      <c r="F8" s="31">
        <v>6</v>
      </c>
      <c r="G8" s="31">
        <v>7</v>
      </c>
      <c r="H8" s="31">
        <v>8</v>
      </c>
      <c r="I8" s="31">
        <v>9</v>
      </c>
      <c r="J8" s="31">
        <v>10</v>
      </c>
      <c r="K8" s="31">
        <v>11</v>
      </c>
      <c r="L8" s="31">
        <v>12</v>
      </c>
      <c r="M8" s="31">
        <v>13</v>
      </c>
      <c r="N8" s="31">
        <v>14</v>
      </c>
      <c r="O8" s="31">
        <v>15</v>
      </c>
      <c r="P8" s="31">
        <v>16</v>
      </c>
      <c r="Q8" s="31">
        <v>17</v>
      </c>
      <c r="R8" s="31">
        <v>18</v>
      </c>
      <c r="S8" s="31">
        <v>19</v>
      </c>
      <c r="T8" s="31">
        <v>20</v>
      </c>
      <c r="U8" s="31">
        <v>21</v>
      </c>
      <c r="V8" s="31">
        <v>22</v>
      </c>
      <c r="W8" s="31">
        <v>23</v>
      </c>
      <c r="X8" s="31">
        <v>24</v>
      </c>
      <c r="Y8" s="31">
        <v>25</v>
      </c>
      <c r="Z8" s="31">
        <v>26</v>
      </c>
      <c r="AA8" s="31">
        <v>27</v>
      </c>
      <c r="AB8" s="31">
        <v>28</v>
      </c>
      <c r="AC8" s="31">
        <v>29</v>
      </c>
      <c r="AD8" s="31">
        <v>30</v>
      </c>
      <c r="AE8" s="31">
        <v>31</v>
      </c>
      <c r="AF8" s="40"/>
    </row>
    <row r="9" spans="1:32" ht="24.75" customHeight="1">
      <c r="A9" s="32"/>
      <c r="B9" s="32"/>
      <c r="C9" s="32"/>
      <c r="D9" s="32"/>
      <c r="E9" s="32"/>
      <c r="F9" s="32"/>
      <c r="G9" s="33"/>
      <c r="H9" s="33"/>
      <c r="I9" s="33"/>
      <c r="J9" s="33"/>
      <c r="K9" s="33"/>
      <c r="L9" s="33"/>
      <c r="M9" s="33"/>
      <c r="N9" s="33"/>
      <c r="O9" s="33"/>
      <c r="P9" s="33"/>
      <c r="Q9" s="33"/>
      <c r="R9" s="33"/>
      <c r="S9" s="33"/>
      <c r="T9" s="33"/>
      <c r="U9" s="33"/>
      <c r="V9" s="33"/>
      <c r="W9" s="33"/>
      <c r="X9" s="33"/>
      <c r="Y9" s="33"/>
      <c r="Z9" s="33"/>
      <c r="AA9" s="33"/>
      <c r="AB9" s="33"/>
      <c r="AC9" s="33"/>
      <c r="AD9" s="33"/>
      <c r="AE9" s="33"/>
      <c r="AF9" s="41"/>
    </row>
    <row r="10" spans="1:31" ht="24.7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24.75"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row>
    <row r="12" spans="1:31" ht="24.7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1" ht="24.7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4" spans="1:31" ht="24.7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row>
    <row r="15" spans="1:31" ht="24.7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row>
    <row r="16" spans="1:31" ht="24.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ht="12.75" customHeight="1"/>
    <row r="18" ht="12.75" customHeight="1"/>
    <row r="19" ht="12.75" customHeight="1"/>
    <row r="20" ht="12.75" customHeight="1"/>
    <row r="21" ht="12.75" customHeight="1"/>
    <row r="22" ht="12.75" customHeight="1"/>
    <row r="23" ht="12.75" customHeight="1"/>
    <row r="24" ht="12.75" customHeight="1">
      <c r="I24" s="36"/>
    </row>
    <row r="25" ht="12.75" customHeight="1"/>
  </sheetData>
  <sheetProtection/>
  <mergeCells count="28">
    <mergeCell ref="A2:AE2"/>
    <mergeCell ref="AD3:AE3"/>
    <mergeCell ref="A4:C4"/>
    <mergeCell ref="M4:O4"/>
    <mergeCell ref="R4:AE4"/>
    <mergeCell ref="R5:U5"/>
    <mergeCell ref="V5:Y5"/>
    <mergeCell ref="Z5:AB5"/>
    <mergeCell ref="A5:A7"/>
    <mergeCell ref="B5:B7"/>
    <mergeCell ref="C5:C7"/>
    <mergeCell ref="D4:D7"/>
    <mergeCell ref="E4:E7"/>
    <mergeCell ref="F4:F7"/>
    <mergeCell ref="G4:G7"/>
    <mergeCell ref="H4:H7"/>
    <mergeCell ref="I4:I7"/>
    <mergeCell ref="J4:J7"/>
    <mergeCell ref="K4:K7"/>
    <mergeCell ref="L4:L7"/>
    <mergeCell ref="M5:M7"/>
    <mergeCell ref="N5:N7"/>
    <mergeCell ref="O5:O7"/>
    <mergeCell ref="P4:P7"/>
    <mergeCell ref="Q4:Q7"/>
    <mergeCell ref="AC5:AC6"/>
    <mergeCell ref="AD5:AD7"/>
    <mergeCell ref="AE5:AE7"/>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A2" sqref="A2:C12"/>
    </sheetView>
  </sheetViews>
  <sheetFormatPr defaultColWidth="12" defaultRowHeight="11.25"/>
  <cols>
    <col min="1" max="1" width="46.66015625" style="19" customWidth="1"/>
    <col min="2" max="2" width="46.66015625" style="20" customWidth="1"/>
    <col min="3" max="3" width="46.66015625" style="19" customWidth="1"/>
    <col min="4" max="16384" width="12" style="19" customWidth="1"/>
  </cols>
  <sheetData>
    <row r="1" ht="14.25" customHeight="1"/>
    <row r="2" spans="1:3" ht="27" customHeight="1">
      <c r="A2" s="21" t="s">
        <v>369</v>
      </c>
      <c r="B2" s="21"/>
      <c r="C2" s="21"/>
    </row>
    <row r="3" spans="1:3" ht="45" customHeight="1">
      <c r="A3" s="22"/>
      <c r="B3" s="23"/>
      <c r="C3" s="22"/>
    </row>
    <row r="4" spans="1:3" ht="45" customHeight="1">
      <c r="A4" s="22" t="s">
        <v>370</v>
      </c>
      <c r="B4" s="23"/>
      <c r="C4" s="22"/>
    </row>
    <row r="5" spans="1:3" ht="33" customHeight="1">
      <c r="A5" s="24" t="s">
        <v>371</v>
      </c>
      <c r="B5" s="25" t="s">
        <v>372</v>
      </c>
      <c r="C5" s="25" t="s">
        <v>323</v>
      </c>
    </row>
    <row r="6" spans="1:3" ht="33" customHeight="1">
      <c r="A6" s="24" t="s">
        <v>373</v>
      </c>
      <c r="B6" s="25"/>
      <c r="C6" s="24"/>
    </row>
    <row r="7" spans="1:3" ht="33" customHeight="1">
      <c r="A7" s="24" t="s">
        <v>374</v>
      </c>
      <c r="B7" s="25"/>
      <c r="C7" s="24"/>
    </row>
    <row r="8" spans="1:3" ht="33" customHeight="1">
      <c r="A8" s="24" t="s">
        <v>375</v>
      </c>
      <c r="B8" s="25"/>
      <c r="C8" s="24"/>
    </row>
    <row r="9" spans="1:3" ht="33" customHeight="1">
      <c r="A9" s="24" t="s">
        <v>376</v>
      </c>
      <c r="B9" s="25"/>
      <c r="C9" s="24"/>
    </row>
    <row r="10" spans="2:3" ht="33" customHeight="1">
      <c r="B10" s="25"/>
      <c r="C10" s="24"/>
    </row>
    <row r="11" spans="1:3" ht="33" customHeight="1">
      <c r="A11" s="24" t="s">
        <v>377</v>
      </c>
      <c r="B11" s="25"/>
      <c r="C11" s="24"/>
    </row>
    <row r="12" spans="1:3" ht="33" customHeight="1">
      <c r="A12" s="24" t="s">
        <v>378</v>
      </c>
      <c r="B12" s="25"/>
      <c r="C12" s="24"/>
    </row>
    <row r="13" ht="33" customHeight="1"/>
  </sheetData>
  <sheetProtection/>
  <mergeCells count="1">
    <mergeCell ref="A2:C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C19" sqref="C19"/>
    </sheetView>
  </sheetViews>
  <sheetFormatPr defaultColWidth="12" defaultRowHeight="33" customHeight="1"/>
  <cols>
    <col min="1" max="1" width="12" style="13" customWidth="1"/>
    <col min="2" max="4" width="46.33203125" style="13" customWidth="1"/>
    <col min="5" max="16384" width="12" style="13" customWidth="1"/>
  </cols>
  <sheetData>
    <row r="1" spans="2:4" ht="33" customHeight="1">
      <c r="B1" s="14" t="s">
        <v>379</v>
      </c>
      <c r="C1" s="14"/>
      <c r="D1" s="14"/>
    </row>
    <row r="2" spans="1:4" ht="33" customHeight="1">
      <c r="A2" s="15" t="s">
        <v>380</v>
      </c>
      <c r="B2" s="16" t="s">
        <v>381</v>
      </c>
      <c r="C2" s="16" t="s">
        <v>337</v>
      </c>
      <c r="D2" s="16" t="s">
        <v>382</v>
      </c>
    </row>
    <row r="3" spans="1:4" ht="33" customHeight="1">
      <c r="A3" s="17"/>
      <c r="B3" s="18"/>
      <c r="C3" s="18"/>
      <c r="D3" s="18"/>
    </row>
    <row r="4" spans="1:4" ht="33" customHeight="1">
      <c r="A4" s="17"/>
      <c r="B4" s="18"/>
      <c r="C4" s="18"/>
      <c r="D4" s="18"/>
    </row>
    <row r="5" spans="1:4" ht="33" customHeight="1">
      <c r="A5" s="17"/>
      <c r="B5" s="18"/>
      <c r="C5" s="18"/>
      <c r="D5" s="18"/>
    </row>
    <row r="6" spans="1:4" ht="33" customHeight="1">
      <c r="A6" s="17"/>
      <c r="B6" s="18"/>
      <c r="C6" s="18"/>
      <c r="D6" s="18"/>
    </row>
    <row r="7" spans="1:4" ht="33" customHeight="1">
      <c r="A7" s="17"/>
      <c r="B7" s="18"/>
      <c r="C7" s="18"/>
      <c r="D7" s="18"/>
    </row>
    <row r="8" spans="1:4" ht="33" customHeight="1">
      <c r="A8" s="17"/>
      <c r="B8" s="18"/>
      <c r="C8" s="18"/>
      <c r="D8" s="18"/>
    </row>
    <row r="9" spans="1:4" ht="33" customHeight="1">
      <c r="A9" s="17"/>
      <c r="B9" s="18"/>
      <c r="C9" s="18"/>
      <c r="D9" s="18"/>
    </row>
    <row r="10" spans="1:4" ht="33" customHeight="1">
      <c r="A10" s="17"/>
      <c r="B10" s="18"/>
      <c r="C10" s="18"/>
      <c r="D10" s="18"/>
    </row>
    <row r="11" spans="1:4" ht="33" customHeight="1">
      <c r="A11" s="17"/>
      <c r="B11" s="18"/>
      <c r="C11" s="18"/>
      <c r="D11" s="18"/>
    </row>
    <row r="12" spans="1:4" ht="33" customHeight="1">
      <c r="A12" s="17"/>
      <c r="B12" s="18"/>
      <c r="C12" s="18"/>
      <c r="D12" s="18"/>
    </row>
    <row r="13" spans="1:4" ht="33" customHeight="1">
      <c r="A13" s="17"/>
      <c r="B13" s="18"/>
      <c r="C13" s="18"/>
      <c r="D13" s="18"/>
    </row>
  </sheetData>
  <sheetProtection/>
  <mergeCells count="1">
    <mergeCell ref="B1:D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H16"/>
  <sheetViews>
    <sheetView zoomScaleSheetLayoutView="100" workbookViewId="0" topLeftCell="A1">
      <selection activeCell="F5" sqref="F5"/>
    </sheetView>
  </sheetViews>
  <sheetFormatPr defaultColWidth="9.33203125" defaultRowHeight="45" customHeight="1"/>
  <cols>
    <col min="1" max="1" width="36.33203125" style="0" customWidth="1"/>
    <col min="2" max="3" width="18.33203125" style="0" customWidth="1"/>
    <col min="4" max="7" width="17.83203125" style="0" customWidth="1"/>
    <col min="8" max="16384" width="36.33203125" style="0" customWidth="1"/>
  </cols>
  <sheetData>
    <row r="1" spans="1:7" ht="45" customHeight="1">
      <c r="A1" s="1" t="s">
        <v>383</v>
      </c>
      <c r="B1" s="1"/>
      <c r="C1" s="1"/>
      <c r="D1" s="1"/>
      <c r="E1" s="1"/>
      <c r="F1" s="1"/>
      <c r="G1" s="1"/>
    </row>
    <row r="2" spans="1:7" ht="24" customHeight="1">
      <c r="A2" s="2"/>
      <c r="B2" s="2"/>
      <c r="C2" s="3"/>
      <c r="G2" s="3" t="s">
        <v>70</v>
      </c>
    </row>
    <row r="3" spans="1:7" ht="45" customHeight="1">
      <c r="A3" s="4" t="s">
        <v>384</v>
      </c>
      <c r="B3" s="4" t="s">
        <v>385</v>
      </c>
      <c r="C3" s="4" t="s">
        <v>386</v>
      </c>
      <c r="D3" s="5" t="s">
        <v>387</v>
      </c>
      <c r="E3" s="4" t="s">
        <v>388</v>
      </c>
      <c r="F3" s="4" t="s">
        <v>389</v>
      </c>
      <c r="G3" s="5" t="s">
        <v>387</v>
      </c>
    </row>
    <row r="4" spans="1:7" ht="45" customHeight="1">
      <c r="A4" s="6" t="s">
        <v>390</v>
      </c>
      <c r="B4" s="6"/>
      <c r="C4" s="7"/>
      <c r="D4" s="7"/>
      <c r="E4" s="8"/>
      <c r="F4" s="8"/>
      <c r="G4" s="8"/>
    </row>
    <row r="5" spans="1:7" ht="45" customHeight="1">
      <c r="A5" s="6" t="s">
        <v>391</v>
      </c>
      <c r="B5" s="6"/>
      <c r="C5" s="7"/>
      <c r="D5" s="7"/>
      <c r="E5" s="8"/>
      <c r="F5" s="8"/>
      <c r="G5" s="8"/>
    </row>
    <row r="6" spans="1:8" ht="45" customHeight="1">
      <c r="A6" s="6"/>
      <c r="B6" s="6"/>
      <c r="C6" s="7"/>
      <c r="D6" s="7"/>
      <c r="E6" s="8"/>
      <c r="F6" s="8"/>
      <c r="G6" s="8"/>
      <c r="H6" t="s">
        <v>392</v>
      </c>
    </row>
    <row r="7" spans="1:7" ht="45" customHeight="1">
      <c r="A7" s="6"/>
      <c r="B7" s="6"/>
      <c r="C7" s="7"/>
      <c r="D7" s="7"/>
      <c r="E7" s="8"/>
      <c r="F7" s="8"/>
      <c r="G7" s="8"/>
    </row>
    <row r="8" spans="1:7" ht="45" customHeight="1">
      <c r="A8" s="6"/>
      <c r="B8" s="6"/>
      <c r="C8" s="7"/>
      <c r="D8" s="7"/>
      <c r="E8" s="8"/>
      <c r="F8" s="8"/>
      <c r="G8" s="8"/>
    </row>
    <row r="9" spans="1:7" ht="45" customHeight="1">
      <c r="A9" s="6"/>
      <c r="B9" s="6"/>
      <c r="C9" s="7"/>
      <c r="D9" s="7"/>
      <c r="E9" s="8"/>
      <c r="F9" s="8"/>
      <c r="G9" s="8"/>
    </row>
    <row r="10" spans="1:7" ht="45" customHeight="1">
      <c r="A10" s="6"/>
      <c r="B10" s="6"/>
      <c r="C10" s="7"/>
      <c r="D10" s="7"/>
      <c r="E10" s="8"/>
      <c r="F10" s="8"/>
      <c r="G10" s="8"/>
    </row>
    <row r="11" spans="1:7" ht="45" customHeight="1">
      <c r="A11" s="9"/>
      <c r="B11" s="9"/>
      <c r="C11" s="10"/>
      <c r="D11" s="10"/>
      <c r="E11" s="8"/>
      <c r="F11" s="8"/>
      <c r="G11" s="8"/>
    </row>
    <row r="12" spans="1:7" ht="45" customHeight="1">
      <c r="A12" s="6"/>
      <c r="B12" s="6"/>
      <c r="C12" s="7"/>
      <c r="D12" s="7"/>
      <c r="E12" s="8"/>
      <c r="F12" s="8"/>
      <c r="G12" s="8"/>
    </row>
    <row r="13" spans="1:7" ht="45" customHeight="1">
      <c r="A13" s="6"/>
      <c r="B13" s="6"/>
      <c r="C13" s="7"/>
      <c r="D13" s="7"/>
      <c r="E13" s="8"/>
      <c r="F13" s="8"/>
      <c r="G13" s="8"/>
    </row>
    <row r="14" spans="1:7" ht="45" customHeight="1">
      <c r="A14" s="6"/>
      <c r="B14" s="6"/>
      <c r="C14" s="7"/>
      <c r="D14" s="7"/>
      <c r="E14" s="8"/>
      <c r="F14" s="8"/>
      <c r="G14" s="8"/>
    </row>
    <row r="15" spans="1:7" ht="45" customHeight="1">
      <c r="A15" s="6"/>
      <c r="B15" s="6"/>
      <c r="C15" s="7"/>
      <c r="D15" s="7"/>
      <c r="E15" s="8"/>
      <c r="F15" s="8"/>
      <c r="G15" s="8"/>
    </row>
    <row r="16" spans="1:7" ht="45" customHeight="1">
      <c r="A16" s="11" t="s">
        <v>22</v>
      </c>
      <c r="B16" s="12">
        <f>B4</f>
        <v>0</v>
      </c>
      <c r="C16" s="12">
        <f>C4</f>
        <v>0</v>
      </c>
      <c r="D16" s="12"/>
      <c r="E16" s="8"/>
      <c r="F16" s="8"/>
      <c r="G16" s="8"/>
    </row>
  </sheetData>
  <sheetProtection/>
  <mergeCells count="1">
    <mergeCell ref="A1:G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D24" sqref="D24:H24"/>
    </sheetView>
  </sheetViews>
  <sheetFormatPr defaultColWidth="9.16015625" defaultRowHeight="11.25"/>
  <cols>
    <col min="1" max="1" width="41.16015625" style="179" customWidth="1"/>
    <col min="2" max="2" width="13.5" style="179" customWidth="1"/>
    <col min="3" max="3" width="24.83203125" style="179" customWidth="1"/>
    <col min="4" max="5" width="14" style="179" customWidth="1"/>
    <col min="6" max="6" width="11.33203125" style="179" customWidth="1"/>
    <col min="7" max="7" width="11.16015625" style="179" customWidth="1"/>
    <col min="8" max="9" width="14" style="179" customWidth="1"/>
    <col min="10" max="10" width="11.66015625" style="179" customWidth="1"/>
    <col min="11" max="11" width="14.33203125" style="179" customWidth="1"/>
    <col min="12" max="14" width="14" style="179" customWidth="1"/>
    <col min="15" max="15" width="12" style="179" customWidth="1"/>
    <col min="16" max="16" width="9.83203125" style="179" customWidth="1"/>
    <col min="17" max="17" width="12" style="179" customWidth="1"/>
    <col min="18" max="18" width="11" style="179" customWidth="1"/>
    <col min="19" max="16384" width="9.16015625" style="179" customWidth="1"/>
  </cols>
  <sheetData>
    <row r="1" spans="1:255" ht="24.75" customHeight="1">
      <c r="A1" s="180">
        <v>0</v>
      </c>
      <c r="B1" s="181"/>
      <c r="C1" s="181"/>
      <c r="D1" s="181"/>
      <c r="E1" s="181"/>
      <c r="F1" s="181"/>
      <c r="G1" s="181"/>
      <c r="H1" s="182"/>
      <c r="I1" s="182"/>
      <c r="J1" s="182"/>
      <c r="K1" s="182"/>
      <c r="L1" s="182"/>
      <c r="M1" s="182"/>
      <c r="N1" s="182"/>
      <c r="O1" s="182"/>
      <c r="P1" s="182"/>
      <c r="Q1" s="182"/>
      <c r="R1" s="181"/>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8"/>
      <c r="IG1" s="218"/>
      <c r="IH1" s="218"/>
      <c r="II1" s="218"/>
      <c r="IJ1" s="218"/>
      <c r="IK1" s="218"/>
      <c r="IL1" s="218"/>
      <c r="IM1" s="218"/>
      <c r="IN1" s="218"/>
      <c r="IO1" s="218"/>
      <c r="IP1" s="218"/>
      <c r="IQ1" s="218"/>
      <c r="IR1" s="218"/>
      <c r="IS1" s="218"/>
      <c r="IT1" s="218"/>
      <c r="IU1" s="218"/>
    </row>
    <row r="2" spans="1:255" ht="24.75" customHeight="1">
      <c r="A2" s="183" t="s">
        <v>15</v>
      </c>
      <c r="B2" s="183"/>
      <c r="C2" s="183"/>
      <c r="D2" s="183"/>
      <c r="E2" s="183"/>
      <c r="F2" s="183"/>
      <c r="G2" s="183"/>
      <c r="H2" s="183"/>
      <c r="I2" s="183"/>
      <c r="J2" s="183"/>
      <c r="K2" s="183"/>
      <c r="L2" s="183"/>
      <c r="M2" s="183"/>
      <c r="N2" s="183"/>
      <c r="O2" s="183"/>
      <c r="P2" s="183"/>
      <c r="Q2" s="183"/>
      <c r="R2" s="183"/>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8"/>
      <c r="IN2" s="218"/>
      <c r="IO2" s="218"/>
      <c r="IP2" s="218"/>
      <c r="IQ2" s="218"/>
      <c r="IR2" s="218"/>
      <c r="IS2" s="218"/>
      <c r="IT2" s="218"/>
      <c r="IU2" s="218"/>
    </row>
    <row r="3" spans="1:255" ht="24.75" customHeight="1">
      <c r="A3" s="184"/>
      <c r="D3" s="182"/>
      <c r="E3" s="182"/>
      <c r="F3" s="182"/>
      <c r="G3" s="182"/>
      <c r="H3" s="182"/>
      <c r="I3" s="182"/>
      <c r="J3" s="182"/>
      <c r="K3" s="182"/>
      <c r="L3" s="182"/>
      <c r="M3" s="182"/>
      <c r="N3" s="182"/>
      <c r="O3" s="182"/>
      <c r="P3" s="182"/>
      <c r="Q3" s="182"/>
      <c r="R3" s="181" t="s">
        <v>16</v>
      </c>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8"/>
      <c r="GG3" s="218"/>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c r="HH3" s="218"/>
      <c r="HI3" s="218"/>
      <c r="HJ3" s="218"/>
      <c r="HK3" s="218"/>
      <c r="HL3" s="218"/>
      <c r="HM3" s="218"/>
      <c r="HN3" s="218"/>
      <c r="HO3" s="218"/>
      <c r="HP3" s="218"/>
      <c r="HQ3" s="218"/>
      <c r="HR3" s="218"/>
      <c r="HS3" s="218"/>
      <c r="HT3" s="218"/>
      <c r="HU3" s="218"/>
      <c r="HV3" s="218"/>
      <c r="HW3" s="218"/>
      <c r="HX3" s="218"/>
      <c r="HY3" s="218"/>
      <c r="HZ3" s="218"/>
      <c r="IA3" s="218"/>
      <c r="IB3" s="218"/>
      <c r="IC3" s="218"/>
      <c r="ID3" s="218"/>
      <c r="IE3" s="218"/>
      <c r="IF3" s="218"/>
      <c r="IG3" s="218"/>
      <c r="IH3" s="218"/>
      <c r="II3" s="218"/>
      <c r="IJ3" s="218"/>
      <c r="IK3" s="218"/>
      <c r="IL3" s="218"/>
      <c r="IM3" s="218"/>
      <c r="IN3" s="218"/>
      <c r="IO3" s="218"/>
      <c r="IP3" s="218"/>
      <c r="IQ3" s="218"/>
      <c r="IR3" s="218"/>
      <c r="IS3" s="218"/>
      <c r="IT3" s="218"/>
      <c r="IU3" s="218"/>
    </row>
    <row r="4" spans="1:255" ht="24.75" customHeight="1">
      <c r="A4" s="185" t="s">
        <v>17</v>
      </c>
      <c r="B4" s="185"/>
      <c r="C4" s="185" t="s">
        <v>18</v>
      </c>
      <c r="D4" s="186"/>
      <c r="E4" s="186"/>
      <c r="F4" s="186"/>
      <c r="G4" s="185"/>
      <c r="H4" s="185"/>
      <c r="I4" s="185"/>
      <c r="J4" s="185"/>
      <c r="K4" s="185"/>
      <c r="L4" s="215"/>
      <c r="M4" s="215"/>
      <c r="N4" s="215"/>
      <c r="O4" s="215"/>
      <c r="P4" s="215"/>
      <c r="Q4" s="215"/>
      <c r="R4" s="215"/>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218"/>
      <c r="IS4" s="218"/>
      <c r="IT4" s="218"/>
      <c r="IU4" s="218"/>
    </row>
    <row r="5" spans="1:255" ht="24.75" customHeight="1">
      <c r="A5" s="187" t="s">
        <v>19</v>
      </c>
      <c r="B5" s="187" t="s">
        <v>20</v>
      </c>
      <c r="C5" s="187" t="s">
        <v>21</v>
      </c>
      <c r="D5" s="188" t="s">
        <v>22</v>
      </c>
      <c r="E5" s="189" t="s">
        <v>23</v>
      </c>
      <c r="F5" s="190" t="s">
        <v>24</v>
      </c>
      <c r="G5" s="191" t="s">
        <v>25</v>
      </c>
      <c r="H5" s="192"/>
      <c r="I5" s="192"/>
      <c r="J5" s="192"/>
      <c r="K5" s="192"/>
      <c r="L5" s="192"/>
      <c r="M5" s="192"/>
      <c r="N5" s="192"/>
      <c r="O5" s="192"/>
      <c r="P5" s="192"/>
      <c r="Q5" s="192"/>
      <c r="R5" s="192"/>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218"/>
      <c r="IS5" s="218"/>
      <c r="IT5" s="218"/>
      <c r="IU5" s="218"/>
    </row>
    <row r="6" spans="1:255" ht="41.25" customHeight="1">
      <c r="A6" s="187"/>
      <c r="B6" s="193"/>
      <c r="C6" s="187"/>
      <c r="D6" s="188"/>
      <c r="E6" s="194"/>
      <c r="F6" s="188"/>
      <c r="G6" s="195" t="s">
        <v>26</v>
      </c>
      <c r="H6" s="196" t="s">
        <v>27</v>
      </c>
      <c r="I6" s="216" t="s">
        <v>28</v>
      </c>
      <c r="J6" s="216" t="s">
        <v>29</v>
      </c>
      <c r="K6" s="216" t="s">
        <v>30</v>
      </c>
      <c r="L6" s="217" t="s">
        <v>31</v>
      </c>
      <c r="M6" s="216" t="s">
        <v>32</v>
      </c>
      <c r="N6" s="216" t="s">
        <v>33</v>
      </c>
      <c r="O6" s="216" t="s">
        <v>34</v>
      </c>
      <c r="P6" s="216" t="s">
        <v>35</v>
      </c>
      <c r="Q6" s="216" t="s">
        <v>36</v>
      </c>
      <c r="R6" s="219" t="s">
        <v>37</v>
      </c>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c r="IO6" s="218"/>
      <c r="IP6" s="218"/>
      <c r="IQ6" s="218"/>
      <c r="IR6" s="218"/>
      <c r="IS6" s="218"/>
      <c r="IT6" s="218"/>
      <c r="IU6" s="218"/>
    </row>
    <row r="7" spans="1:255" s="178" customFormat="1" ht="24.75" customHeight="1">
      <c r="A7" s="197" t="s">
        <v>38</v>
      </c>
      <c r="B7" s="198">
        <f>D7+D11</f>
        <v>120.7</v>
      </c>
      <c r="C7" s="199" t="s">
        <v>39</v>
      </c>
      <c r="D7" s="198">
        <f>D8+D9+D10</f>
        <v>115.7</v>
      </c>
      <c r="E7" s="198">
        <f>E8+E9+E10</f>
        <v>0</v>
      </c>
      <c r="F7" s="198">
        <f>F8+F9+F10</f>
        <v>0</v>
      </c>
      <c r="G7" s="198">
        <f>G8+G9+G10</f>
        <v>115.7</v>
      </c>
      <c r="H7" s="198">
        <f>H8+H9+H10</f>
        <v>115.7</v>
      </c>
      <c r="I7" s="198"/>
      <c r="J7" s="198"/>
      <c r="K7" s="198"/>
      <c r="L7" s="198"/>
      <c r="M7" s="198"/>
      <c r="N7" s="198"/>
      <c r="O7" s="198"/>
      <c r="P7" s="198"/>
      <c r="Q7" s="198"/>
      <c r="R7" s="198"/>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c r="IT7" s="220"/>
      <c r="IU7" s="220"/>
    </row>
    <row r="8" spans="1:255" s="178" customFormat="1" ht="24.75" customHeight="1">
      <c r="A8" s="197" t="s">
        <v>40</v>
      </c>
      <c r="B8" s="198"/>
      <c r="C8" s="200" t="s">
        <v>41</v>
      </c>
      <c r="D8" s="198">
        <f>G8</f>
        <v>106.8</v>
      </c>
      <c r="E8" s="198"/>
      <c r="F8" s="198"/>
      <c r="G8" s="198">
        <f>SUM(H8:R8)</f>
        <v>106.8</v>
      </c>
      <c r="H8" s="198">
        <v>106.8</v>
      </c>
      <c r="I8" s="198"/>
      <c r="J8" s="198"/>
      <c r="K8" s="198"/>
      <c r="L8" s="198"/>
      <c r="M8" s="198"/>
      <c r="N8" s="198"/>
      <c r="O8" s="198"/>
      <c r="P8" s="198"/>
      <c r="Q8" s="198"/>
      <c r="R8" s="198"/>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c r="IT8" s="220"/>
      <c r="IU8" s="220"/>
    </row>
    <row r="9" spans="1:255" s="178" customFormat="1" ht="24.75" customHeight="1">
      <c r="A9" s="197" t="s">
        <v>42</v>
      </c>
      <c r="B9" s="198"/>
      <c r="C9" s="201" t="s">
        <v>43</v>
      </c>
      <c r="D9" s="198">
        <f>G9</f>
        <v>7.4</v>
      </c>
      <c r="E9" s="198"/>
      <c r="F9" s="198"/>
      <c r="G9" s="198">
        <f aca="true" t="shared" si="0" ref="G9:G14">SUM(H9:R9)</f>
        <v>7.4</v>
      </c>
      <c r="H9" s="198">
        <v>7.4</v>
      </c>
      <c r="I9" s="198"/>
      <c r="J9" s="198"/>
      <c r="K9" s="198"/>
      <c r="L9" s="198"/>
      <c r="M9" s="198"/>
      <c r="N9" s="198"/>
      <c r="O9" s="198"/>
      <c r="P9" s="198"/>
      <c r="Q9" s="198"/>
      <c r="R9" s="198"/>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c r="IL9" s="220"/>
      <c r="IM9" s="220"/>
      <c r="IN9" s="220"/>
      <c r="IO9" s="220"/>
      <c r="IP9" s="220"/>
      <c r="IQ9" s="220"/>
      <c r="IR9" s="220"/>
      <c r="IS9" s="220"/>
      <c r="IT9" s="220"/>
      <c r="IU9" s="220"/>
    </row>
    <row r="10" spans="1:255" s="178" customFormat="1" ht="24.75" customHeight="1">
      <c r="A10" s="197" t="s">
        <v>44</v>
      </c>
      <c r="B10" s="198"/>
      <c r="C10" s="201" t="s">
        <v>45</v>
      </c>
      <c r="D10" s="198">
        <f>G10</f>
        <v>1.5</v>
      </c>
      <c r="E10" s="198"/>
      <c r="F10" s="198"/>
      <c r="G10" s="198">
        <f t="shared" si="0"/>
        <v>1.5</v>
      </c>
      <c r="H10" s="198">
        <v>1.5</v>
      </c>
      <c r="I10" s="198"/>
      <c r="J10" s="198"/>
      <c r="K10" s="198"/>
      <c r="L10" s="198"/>
      <c r="M10" s="198"/>
      <c r="N10" s="198"/>
      <c r="O10" s="198"/>
      <c r="P10" s="198"/>
      <c r="Q10" s="198"/>
      <c r="R10" s="198"/>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c r="IL10" s="220"/>
      <c r="IM10" s="220"/>
      <c r="IN10" s="220"/>
      <c r="IO10" s="220"/>
      <c r="IP10" s="220"/>
      <c r="IQ10" s="220"/>
      <c r="IR10" s="220"/>
      <c r="IS10" s="220"/>
      <c r="IT10" s="220"/>
      <c r="IU10" s="220"/>
    </row>
    <row r="11" spans="1:255" s="178" customFormat="1" ht="24.75" customHeight="1">
      <c r="A11" s="197" t="s">
        <v>46</v>
      </c>
      <c r="B11" s="198"/>
      <c r="C11" s="201" t="s">
        <v>47</v>
      </c>
      <c r="D11" s="198">
        <f>D12+D13+D14</f>
        <v>5</v>
      </c>
      <c r="E11" s="198">
        <f>E12+E13+E14</f>
        <v>0</v>
      </c>
      <c r="F11" s="198">
        <f>F12+F13+F14</f>
        <v>0</v>
      </c>
      <c r="G11" s="198">
        <f>G12+G13+G14</f>
        <v>5</v>
      </c>
      <c r="H11" s="198">
        <f>H12+H13+H14</f>
        <v>5</v>
      </c>
      <c r="I11" s="198"/>
      <c r="J11" s="198"/>
      <c r="K11" s="198"/>
      <c r="L11" s="198"/>
      <c r="M11" s="198"/>
      <c r="N11" s="198"/>
      <c r="O11" s="198"/>
      <c r="P11" s="198"/>
      <c r="Q11" s="198"/>
      <c r="R11" s="198"/>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row>
    <row r="12" spans="1:255" s="178" customFormat="1" ht="30" customHeight="1">
      <c r="A12" s="197" t="s">
        <v>48</v>
      </c>
      <c r="B12" s="198"/>
      <c r="C12" s="202" t="s">
        <v>49</v>
      </c>
      <c r="D12" s="198"/>
      <c r="E12" s="198"/>
      <c r="F12" s="203"/>
      <c r="G12" s="198"/>
      <c r="H12" s="198"/>
      <c r="I12" s="198"/>
      <c r="J12" s="198"/>
      <c r="K12" s="198"/>
      <c r="L12" s="198"/>
      <c r="M12" s="198"/>
      <c r="N12" s="198"/>
      <c r="O12" s="198"/>
      <c r="P12" s="198"/>
      <c r="Q12" s="198"/>
      <c r="R12" s="198"/>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c r="IL12" s="220"/>
      <c r="IM12" s="220"/>
      <c r="IN12" s="220"/>
      <c r="IO12" s="220"/>
      <c r="IP12" s="220"/>
      <c r="IQ12" s="220"/>
      <c r="IR12" s="220"/>
      <c r="IS12" s="220"/>
      <c r="IT12" s="220"/>
      <c r="IU12" s="220"/>
    </row>
    <row r="13" spans="1:255" s="178" customFormat="1" ht="24.75" customHeight="1">
      <c r="A13" s="197" t="s">
        <v>50</v>
      </c>
      <c r="B13" s="198"/>
      <c r="C13" s="204" t="s">
        <v>51</v>
      </c>
      <c r="D13" s="198"/>
      <c r="E13" s="198"/>
      <c r="F13" s="198"/>
      <c r="G13" s="198"/>
      <c r="H13" s="198"/>
      <c r="I13" s="198"/>
      <c r="J13" s="198"/>
      <c r="K13" s="198"/>
      <c r="L13" s="198"/>
      <c r="M13" s="198"/>
      <c r="N13" s="198"/>
      <c r="O13" s="198"/>
      <c r="P13" s="198"/>
      <c r="Q13" s="198"/>
      <c r="R13" s="198"/>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c r="IL13" s="220"/>
      <c r="IM13" s="220"/>
      <c r="IN13" s="220"/>
      <c r="IO13" s="220"/>
      <c r="IP13" s="220"/>
      <c r="IQ13" s="220"/>
      <c r="IR13" s="220"/>
      <c r="IS13" s="220"/>
      <c r="IT13" s="220"/>
      <c r="IU13" s="220"/>
    </row>
    <row r="14" spans="1:255" s="178" customFormat="1" ht="28.5" customHeight="1">
      <c r="A14" s="197" t="s">
        <v>52</v>
      </c>
      <c r="B14" s="198"/>
      <c r="C14" s="204" t="s">
        <v>53</v>
      </c>
      <c r="D14" s="198">
        <f>G14</f>
        <v>5</v>
      </c>
      <c r="E14" s="198"/>
      <c r="F14" s="198"/>
      <c r="G14" s="198">
        <f t="shared" si="0"/>
        <v>5</v>
      </c>
      <c r="H14" s="198">
        <v>5</v>
      </c>
      <c r="I14" s="198"/>
      <c r="J14" s="198"/>
      <c r="K14" s="198"/>
      <c r="L14" s="198"/>
      <c r="M14" s="198"/>
      <c r="N14" s="198"/>
      <c r="O14" s="198"/>
      <c r="P14" s="198"/>
      <c r="Q14" s="198"/>
      <c r="R14" s="198"/>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c r="IL14" s="220"/>
      <c r="IM14" s="220"/>
      <c r="IN14" s="220"/>
      <c r="IO14" s="220"/>
      <c r="IP14" s="220"/>
      <c r="IQ14" s="220"/>
      <c r="IR14" s="220"/>
      <c r="IS14" s="220"/>
      <c r="IT14" s="220"/>
      <c r="IU14" s="220"/>
    </row>
    <row r="15" spans="1:255" s="178" customFormat="1" ht="24.75" customHeight="1">
      <c r="A15" s="205" t="s">
        <v>54</v>
      </c>
      <c r="B15" s="198"/>
      <c r="C15" s="204" t="s">
        <v>55</v>
      </c>
      <c r="D15" s="198"/>
      <c r="E15" s="198"/>
      <c r="F15" s="198"/>
      <c r="G15" s="198">
        <v>0</v>
      </c>
      <c r="H15" s="198">
        <v>0</v>
      </c>
      <c r="I15" s="198"/>
      <c r="J15" s="198"/>
      <c r="K15" s="198"/>
      <c r="L15" s="198"/>
      <c r="M15" s="198"/>
      <c r="N15" s="198"/>
      <c r="O15" s="198"/>
      <c r="P15" s="198"/>
      <c r="Q15" s="198"/>
      <c r="R15" s="198"/>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c r="IL15" s="220"/>
      <c r="IM15" s="220"/>
      <c r="IN15" s="220"/>
      <c r="IO15" s="220"/>
      <c r="IP15" s="220"/>
      <c r="IQ15" s="220"/>
      <c r="IR15" s="220"/>
      <c r="IS15" s="220"/>
      <c r="IT15" s="220"/>
      <c r="IU15" s="220"/>
    </row>
    <row r="16" spans="1:255" s="178" customFormat="1" ht="24.75" customHeight="1">
      <c r="A16" s="206" t="s">
        <v>56</v>
      </c>
      <c r="B16" s="207"/>
      <c r="C16" s="208" t="s">
        <v>57</v>
      </c>
      <c r="D16" s="198">
        <f>SUM(E16:R16)</f>
        <v>0</v>
      </c>
      <c r="E16" s="198"/>
      <c r="F16" s="198"/>
      <c r="G16" s="198"/>
      <c r="H16" s="198"/>
      <c r="I16" s="198"/>
      <c r="J16" s="198"/>
      <c r="K16" s="198"/>
      <c r="L16" s="198"/>
      <c r="M16" s="198"/>
      <c r="N16" s="198"/>
      <c r="O16" s="198"/>
      <c r="P16" s="198"/>
      <c r="Q16" s="198"/>
      <c r="R16" s="198"/>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c r="IL16" s="220"/>
      <c r="IM16" s="220"/>
      <c r="IN16" s="220"/>
      <c r="IO16" s="220"/>
      <c r="IP16" s="220"/>
      <c r="IQ16" s="220"/>
      <c r="IR16" s="220"/>
      <c r="IS16" s="220"/>
      <c r="IT16" s="220"/>
      <c r="IU16" s="220"/>
    </row>
    <row r="17" spans="1:255" s="178" customFormat="1" ht="24.75" customHeight="1">
      <c r="A17" s="209" t="s">
        <v>58</v>
      </c>
      <c r="B17" s="207"/>
      <c r="C17" s="208" t="s">
        <v>59</v>
      </c>
      <c r="D17" s="198">
        <f>SUM(E17:R17)</f>
        <v>0</v>
      </c>
      <c r="E17" s="198"/>
      <c r="F17" s="198"/>
      <c r="G17" s="198"/>
      <c r="H17" s="198"/>
      <c r="I17" s="198"/>
      <c r="J17" s="198"/>
      <c r="K17" s="198"/>
      <c r="L17" s="198"/>
      <c r="M17" s="198"/>
      <c r="N17" s="198"/>
      <c r="O17" s="198"/>
      <c r="P17" s="198"/>
      <c r="Q17" s="198"/>
      <c r="R17" s="198"/>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row>
    <row r="18" spans="1:255" s="178" customFormat="1" ht="24.75" customHeight="1">
      <c r="A18" s="206" t="s">
        <v>60</v>
      </c>
      <c r="B18" s="207"/>
      <c r="C18" s="208" t="s">
        <v>61</v>
      </c>
      <c r="D18" s="198">
        <f>SUM(E18:R18)</f>
        <v>0</v>
      </c>
      <c r="E18" s="198"/>
      <c r="F18" s="198"/>
      <c r="G18" s="198"/>
      <c r="H18" s="198"/>
      <c r="I18" s="198"/>
      <c r="J18" s="198"/>
      <c r="K18" s="198"/>
      <c r="L18" s="198"/>
      <c r="M18" s="198"/>
      <c r="N18" s="198"/>
      <c r="O18" s="198"/>
      <c r="P18" s="198"/>
      <c r="Q18" s="198"/>
      <c r="R18" s="198"/>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c r="IL18" s="220"/>
      <c r="IM18" s="220"/>
      <c r="IN18" s="220"/>
      <c r="IO18" s="220"/>
      <c r="IP18" s="220"/>
      <c r="IQ18" s="220"/>
      <c r="IR18" s="220"/>
      <c r="IS18" s="220"/>
      <c r="IT18" s="220"/>
      <c r="IU18" s="220"/>
    </row>
    <row r="19" spans="1:255" ht="24" customHeight="1">
      <c r="A19" s="209"/>
      <c r="B19" s="207"/>
      <c r="C19" s="210" t="s">
        <v>62</v>
      </c>
      <c r="D19" s="198">
        <f>SUM(E19:R19)</f>
        <v>0</v>
      </c>
      <c r="E19" s="198"/>
      <c r="F19" s="198"/>
      <c r="G19" s="198"/>
      <c r="H19" s="198"/>
      <c r="I19" s="198"/>
      <c r="J19" s="198"/>
      <c r="K19" s="198"/>
      <c r="L19" s="198"/>
      <c r="M19" s="198"/>
      <c r="N19" s="198"/>
      <c r="O19" s="198"/>
      <c r="P19" s="198"/>
      <c r="Q19" s="198"/>
      <c r="R19" s="19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c r="FU19" s="218"/>
      <c r="FV19" s="218"/>
      <c r="FW19" s="218"/>
      <c r="FX19" s="218"/>
      <c r="FY19" s="218"/>
      <c r="FZ19" s="218"/>
      <c r="GA19" s="218"/>
      <c r="GB19" s="218"/>
      <c r="GC19" s="218"/>
      <c r="GD19" s="218"/>
      <c r="GE19" s="218"/>
      <c r="GF19" s="218"/>
      <c r="GG19" s="218"/>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218"/>
      <c r="HN19" s="218"/>
      <c r="HO19" s="218"/>
      <c r="HP19" s="218"/>
      <c r="HQ19" s="218"/>
      <c r="HR19" s="218"/>
      <c r="HS19" s="218"/>
      <c r="HT19" s="218"/>
      <c r="HU19" s="218"/>
      <c r="HV19" s="218"/>
      <c r="HW19" s="218"/>
      <c r="HX19" s="218"/>
      <c r="HY19" s="218"/>
      <c r="HZ19" s="218"/>
      <c r="IA19" s="218"/>
      <c r="IB19" s="218"/>
      <c r="IC19" s="218"/>
      <c r="ID19" s="218"/>
      <c r="IE19" s="218"/>
      <c r="IF19" s="218"/>
      <c r="IG19" s="218"/>
      <c r="IH19" s="218"/>
      <c r="II19" s="218"/>
      <c r="IJ19" s="218"/>
      <c r="IK19" s="218"/>
      <c r="IL19" s="218"/>
      <c r="IM19" s="218"/>
      <c r="IN19" s="218"/>
      <c r="IO19" s="218"/>
      <c r="IP19" s="218"/>
      <c r="IQ19" s="218"/>
      <c r="IR19" s="218"/>
      <c r="IS19" s="218"/>
      <c r="IT19" s="218"/>
      <c r="IU19" s="218"/>
    </row>
    <row r="20" spans="1:255" ht="24" customHeight="1">
      <c r="A20" s="211" t="s">
        <v>63</v>
      </c>
      <c r="B20" s="207">
        <f>SUM(B7:B19)</f>
        <v>120.7</v>
      </c>
      <c r="C20" s="210" t="s">
        <v>64</v>
      </c>
      <c r="D20" s="198">
        <f>SUM(E20:R20)</f>
        <v>0</v>
      </c>
      <c r="E20" s="207"/>
      <c r="F20" s="207"/>
      <c r="G20" s="207"/>
      <c r="H20" s="207"/>
      <c r="I20" s="207"/>
      <c r="J20" s="207"/>
      <c r="K20" s="207"/>
      <c r="L20" s="207"/>
      <c r="M20" s="207"/>
      <c r="N20" s="207"/>
      <c r="O20" s="207"/>
      <c r="P20" s="207"/>
      <c r="Q20" s="207"/>
      <c r="R20" s="207"/>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8"/>
      <c r="FY20" s="218"/>
      <c r="FZ20" s="218"/>
      <c r="GA20" s="218"/>
      <c r="GB20" s="218"/>
      <c r="GC20" s="218"/>
      <c r="GD20" s="218"/>
      <c r="GE20" s="218"/>
      <c r="GF20" s="218"/>
      <c r="GG20" s="218"/>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218"/>
      <c r="HN20" s="218"/>
      <c r="HO20" s="218"/>
      <c r="HP20" s="218"/>
      <c r="HQ20" s="218"/>
      <c r="HR20" s="218"/>
      <c r="HS20" s="218"/>
      <c r="HT20" s="218"/>
      <c r="HU20" s="218"/>
      <c r="HV20" s="218"/>
      <c r="HW20" s="218"/>
      <c r="HX20" s="218"/>
      <c r="HY20" s="218"/>
      <c r="HZ20" s="218"/>
      <c r="IA20" s="218"/>
      <c r="IB20" s="218"/>
      <c r="IC20" s="218"/>
      <c r="ID20" s="218"/>
      <c r="IE20" s="218"/>
      <c r="IF20" s="218"/>
      <c r="IG20" s="218"/>
      <c r="IH20" s="218"/>
      <c r="II20" s="218"/>
      <c r="IJ20" s="218"/>
      <c r="IK20" s="218"/>
      <c r="IL20" s="218"/>
      <c r="IM20" s="218"/>
      <c r="IN20" s="218"/>
      <c r="IO20" s="218"/>
      <c r="IP20" s="218"/>
      <c r="IQ20" s="218"/>
      <c r="IR20" s="218"/>
      <c r="IS20" s="218"/>
      <c r="IT20" s="218"/>
      <c r="IU20" s="218"/>
    </row>
    <row r="21" spans="1:255" s="178" customFormat="1" ht="27" customHeight="1">
      <c r="A21" s="212" t="s">
        <v>65</v>
      </c>
      <c r="B21" s="207"/>
      <c r="C21" s="210"/>
      <c r="D21" s="207"/>
      <c r="E21" s="207"/>
      <c r="F21" s="207"/>
      <c r="G21" s="207"/>
      <c r="H21" s="207"/>
      <c r="I21" s="207"/>
      <c r="J21" s="207"/>
      <c r="K21" s="207"/>
      <c r="L21" s="207"/>
      <c r="M21" s="207"/>
      <c r="N21" s="207"/>
      <c r="O21" s="207"/>
      <c r="P21" s="207"/>
      <c r="Q21" s="207"/>
      <c r="R21" s="207"/>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row>
    <row r="22" spans="1:255" s="178" customFormat="1" ht="24" customHeight="1">
      <c r="A22" s="212" t="s">
        <v>66</v>
      </c>
      <c r="B22" s="207"/>
      <c r="C22" s="210"/>
      <c r="D22" s="207"/>
      <c r="E22" s="207"/>
      <c r="F22" s="207"/>
      <c r="G22" s="207"/>
      <c r="H22" s="207"/>
      <c r="I22" s="207"/>
      <c r="J22" s="207"/>
      <c r="K22" s="207"/>
      <c r="L22" s="207"/>
      <c r="M22" s="207"/>
      <c r="N22" s="207"/>
      <c r="O22" s="207"/>
      <c r="P22" s="207"/>
      <c r="Q22" s="207"/>
      <c r="R22" s="207"/>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row>
    <row r="23" spans="1:255" ht="20.25" customHeight="1">
      <c r="A23" s="212"/>
      <c r="B23" s="207"/>
      <c r="C23" s="210"/>
      <c r="D23" s="207"/>
      <c r="E23" s="207"/>
      <c r="F23" s="207"/>
      <c r="G23" s="207"/>
      <c r="H23" s="207"/>
      <c r="I23" s="207"/>
      <c r="J23" s="207"/>
      <c r="K23" s="207"/>
      <c r="L23" s="207"/>
      <c r="M23" s="207"/>
      <c r="N23" s="207"/>
      <c r="O23" s="207"/>
      <c r="P23" s="207"/>
      <c r="Q23" s="207"/>
      <c r="R23" s="207"/>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row>
    <row r="24" spans="1:255" s="178" customFormat="1" ht="21" customHeight="1">
      <c r="A24" s="213" t="s">
        <v>67</v>
      </c>
      <c r="B24" s="207">
        <f>SUM(B20:B22)</f>
        <v>120.7</v>
      </c>
      <c r="C24" s="214" t="s">
        <v>68</v>
      </c>
      <c r="D24" s="207">
        <f>D7+D11</f>
        <v>120.7</v>
      </c>
      <c r="E24" s="207">
        <f>E7+E11</f>
        <v>0</v>
      </c>
      <c r="F24" s="207">
        <f>F7+F11</f>
        <v>0</v>
      </c>
      <c r="G24" s="207">
        <f>G7+G11</f>
        <v>120.7</v>
      </c>
      <c r="H24" s="207">
        <f>H7+H11</f>
        <v>120.7</v>
      </c>
      <c r="I24" s="207">
        <f aca="true" t="shared" si="1" ref="E24:R24">SUM(I7:I23)</f>
        <v>0</v>
      </c>
      <c r="J24" s="207">
        <f t="shared" si="1"/>
        <v>0</v>
      </c>
      <c r="K24" s="207">
        <f t="shared" si="1"/>
        <v>0</v>
      </c>
      <c r="L24" s="207">
        <f t="shared" si="1"/>
        <v>0</v>
      </c>
      <c r="M24" s="207">
        <f t="shared" si="1"/>
        <v>0</v>
      </c>
      <c r="N24" s="207">
        <f t="shared" si="1"/>
        <v>0</v>
      </c>
      <c r="O24" s="207">
        <f t="shared" si="1"/>
        <v>0</v>
      </c>
      <c r="P24" s="207">
        <f t="shared" si="1"/>
        <v>0</v>
      </c>
      <c r="Q24" s="207">
        <f t="shared" si="1"/>
        <v>0</v>
      </c>
      <c r="R24" s="207">
        <f t="shared" si="1"/>
        <v>0</v>
      </c>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row>
    <row r="25" spans="20:255" ht="19.5" customHeight="1">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c r="FO25" s="218"/>
      <c r="FP25" s="218"/>
      <c r="FQ25" s="218"/>
      <c r="FR25" s="218"/>
      <c r="FS25" s="218"/>
      <c r="FT25" s="218"/>
      <c r="FU25" s="218"/>
      <c r="FV25" s="218"/>
      <c r="FW25" s="218"/>
      <c r="FX25" s="218"/>
      <c r="FY25" s="218"/>
      <c r="FZ25" s="218"/>
      <c r="GA25" s="218"/>
      <c r="GB25" s="218"/>
      <c r="GC25" s="218"/>
      <c r="GD25" s="218"/>
      <c r="GE25" s="218"/>
      <c r="GF25" s="218"/>
      <c r="GG25" s="218"/>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218"/>
      <c r="HN25" s="218"/>
      <c r="HO25" s="218"/>
      <c r="HP25" s="218"/>
      <c r="HQ25" s="218"/>
      <c r="HR25" s="218"/>
      <c r="HS25" s="218"/>
      <c r="HT25" s="218"/>
      <c r="HU25" s="218"/>
      <c r="HV25" s="218"/>
      <c r="HW25" s="218"/>
      <c r="HX25" s="218"/>
      <c r="HY25" s="218"/>
      <c r="HZ25" s="218"/>
      <c r="IA25" s="218"/>
      <c r="IB25" s="218"/>
      <c r="IC25" s="218"/>
      <c r="ID25" s="218"/>
      <c r="IE25" s="218"/>
      <c r="IF25" s="218"/>
      <c r="IG25" s="218"/>
      <c r="IH25" s="218"/>
      <c r="II25" s="218"/>
      <c r="IJ25" s="218"/>
      <c r="IK25" s="218"/>
      <c r="IL25" s="218"/>
      <c r="IM25" s="218"/>
      <c r="IN25" s="218"/>
      <c r="IO25" s="218"/>
      <c r="IP25" s="218"/>
      <c r="IQ25" s="218"/>
      <c r="IR25" s="218"/>
      <c r="IS25" s="218"/>
      <c r="IT25" s="218"/>
      <c r="IU25" s="218"/>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dimension ref="A1:O18"/>
  <sheetViews>
    <sheetView zoomScaleSheetLayoutView="100" workbookViewId="0" topLeftCell="A1">
      <selection activeCell="A2" sqref="A2:N2"/>
    </sheetView>
  </sheetViews>
  <sheetFormatPr defaultColWidth="9.16015625" defaultRowHeight="11.25"/>
  <cols>
    <col min="1" max="3" width="5.33203125" style="151" customWidth="1"/>
    <col min="4" max="4" width="77.83203125" style="151" customWidth="1"/>
    <col min="5" max="5" width="18.16015625" style="151" customWidth="1"/>
    <col min="6" max="6" width="18.83203125" style="151" customWidth="1"/>
    <col min="7" max="8" width="15.5" style="151" customWidth="1"/>
    <col min="9" max="9" width="15.33203125" style="151" customWidth="1"/>
    <col min="10" max="10" width="18.33203125" style="151" customWidth="1"/>
    <col min="11" max="11" width="15.16015625" style="151" customWidth="1"/>
    <col min="12" max="12" width="16" style="151" customWidth="1"/>
    <col min="13" max="13" width="17.16015625" style="151" customWidth="1"/>
    <col min="14" max="14" width="18.16015625" style="151" customWidth="1"/>
    <col min="15" max="254" width="9.16015625" style="152" customWidth="1"/>
  </cols>
  <sheetData>
    <row r="1" spans="1:14" ht="15.75" customHeight="1">
      <c r="A1" s="153"/>
      <c r="B1" s="153"/>
      <c r="C1" s="154"/>
      <c r="D1" s="155"/>
      <c r="E1" s="155"/>
      <c r="F1" s="156"/>
      <c r="G1" s="156"/>
      <c r="H1" s="156"/>
      <c r="I1" s="156"/>
      <c r="J1" s="156"/>
      <c r="K1" s="156"/>
      <c r="L1" s="156"/>
      <c r="M1" s="156"/>
      <c r="N1" s="175"/>
    </row>
    <row r="2" spans="1:14" ht="25.5" customHeight="1">
      <c r="A2" s="157" t="s">
        <v>69</v>
      </c>
      <c r="B2" s="157"/>
      <c r="C2" s="157"/>
      <c r="D2" s="157"/>
      <c r="E2" s="157"/>
      <c r="F2" s="157"/>
      <c r="G2" s="157"/>
      <c r="H2" s="157"/>
      <c r="I2" s="157"/>
      <c r="J2" s="157"/>
      <c r="K2" s="157"/>
      <c r="L2" s="157"/>
      <c r="M2" s="157"/>
      <c r="N2" s="157"/>
    </row>
    <row r="3" spans="1:14" ht="17.25" customHeight="1">
      <c r="A3" s="158"/>
      <c r="B3" s="158"/>
      <c r="C3" s="158"/>
      <c r="D3" s="159"/>
      <c r="E3" s="159"/>
      <c r="F3" s="160"/>
      <c r="G3" s="160"/>
      <c r="H3" s="160"/>
      <c r="I3" s="160"/>
      <c r="J3" s="160"/>
      <c r="K3" s="160"/>
      <c r="L3" s="160"/>
      <c r="M3" s="160"/>
      <c r="N3" s="176" t="s">
        <v>70</v>
      </c>
    </row>
    <row r="4" spans="1:14" ht="20.25" customHeight="1">
      <c r="A4" s="161" t="s">
        <v>71</v>
      </c>
      <c r="B4" s="161"/>
      <c r="C4" s="161"/>
      <c r="D4" s="162" t="s">
        <v>72</v>
      </c>
      <c r="E4" s="163" t="s">
        <v>22</v>
      </c>
      <c r="F4" s="164" t="s">
        <v>27</v>
      </c>
      <c r="G4" s="165" t="s">
        <v>73</v>
      </c>
      <c r="H4" s="166" t="s">
        <v>29</v>
      </c>
      <c r="I4" s="165" t="s">
        <v>74</v>
      </c>
      <c r="J4" s="165" t="s">
        <v>31</v>
      </c>
      <c r="K4" s="165" t="s">
        <v>75</v>
      </c>
      <c r="L4" s="165" t="s">
        <v>33</v>
      </c>
      <c r="M4" s="166" t="s">
        <v>34</v>
      </c>
      <c r="N4" s="165" t="s">
        <v>76</v>
      </c>
    </row>
    <row r="5" spans="1:14" ht="39" customHeight="1">
      <c r="A5" s="167" t="s">
        <v>77</v>
      </c>
      <c r="B5" s="168" t="s">
        <v>78</v>
      </c>
      <c r="C5" s="168" t="s">
        <v>79</v>
      </c>
      <c r="D5" s="162"/>
      <c r="E5" s="163"/>
      <c r="F5" s="164"/>
      <c r="G5" s="165"/>
      <c r="H5" s="169"/>
      <c r="I5" s="165"/>
      <c r="J5" s="165"/>
      <c r="K5" s="165"/>
      <c r="L5" s="165"/>
      <c r="M5" s="169"/>
      <c r="N5" s="165"/>
    </row>
    <row r="6" spans="1:14" ht="18" customHeight="1">
      <c r="A6" s="170" t="s">
        <v>80</v>
      </c>
      <c r="B6" s="171" t="s">
        <v>80</v>
      </c>
      <c r="C6" s="171" t="s">
        <v>80</v>
      </c>
      <c r="D6" s="172" t="s">
        <v>80</v>
      </c>
      <c r="E6" s="172">
        <v>1</v>
      </c>
      <c r="F6" s="172">
        <v>2</v>
      </c>
      <c r="G6" s="172">
        <v>3</v>
      </c>
      <c r="H6" s="172"/>
      <c r="I6" s="172">
        <v>4</v>
      </c>
      <c r="J6" s="172">
        <v>5</v>
      </c>
      <c r="K6" s="172">
        <v>6</v>
      </c>
      <c r="L6" s="172">
        <v>7</v>
      </c>
      <c r="M6" s="172">
        <v>8</v>
      </c>
      <c r="N6" s="172">
        <v>11</v>
      </c>
    </row>
    <row r="7" spans="1:15" s="150" customFormat="1" ht="15.75" customHeight="1">
      <c r="A7" s="164"/>
      <c r="B7" s="164"/>
      <c r="C7" s="164"/>
      <c r="D7" s="173" t="s">
        <v>22</v>
      </c>
      <c r="E7" s="174">
        <f>SUM(F7:N7)</f>
        <v>120.7</v>
      </c>
      <c r="F7" s="174">
        <f>SUM(F8:F15)</f>
        <v>120.7</v>
      </c>
      <c r="G7" s="174">
        <f aca="true" t="shared" si="0" ref="G7:N7">SUM(G8:G15)</f>
        <v>0</v>
      </c>
      <c r="H7" s="174">
        <f t="shared" si="0"/>
        <v>0</v>
      </c>
      <c r="I7" s="174">
        <f t="shared" si="0"/>
        <v>0</v>
      </c>
      <c r="J7" s="174">
        <f t="shared" si="0"/>
        <v>0</v>
      </c>
      <c r="K7" s="174">
        <f t="shared" si="0"/>
        <v>0</v>
      </c>
      <c r="L7" s="174">
        <f t="shared" si="0"/>
        <v>0</v>
      </c>
      <c r="M7" s="174">
        <f t="shared" si="0"/>
        <v>0</v>
      </c>
      <c r="N7" s="174">
        <f t="shared" si="0"/>
        <v>0</v>
      </c>
      <c r="O7" s="177"/>
    </row>
    <row r="8" spans="1:14" ht="15.75" customHeight="1">
      <c r="A8" s="108" t="s">
        <v>81</v>
      </c>
      <c r="B8" s="108" t="s">
        <v>82</v>
      </c>
      <c r="C8" s="109" t="s">
        <v>83</v>
      </c>
      <c r="D8" s="110" t="s">
        <v>84</v>
      </c>
      <c r="E8" s="174">
        <f aca="true" t="shared" si="1" ref="E8:E15">SUM(F8:N8)</f>
        <v>114.2</v>
      </c>
      <c r="F8" s="174">
        <f>'部门收支预算总表'!D8+'部门收支预算总表'!D9</f>
        <v>114.2</v>
      </c>
      <c r="G8" s="174"/>
      <c r="H8" s="174"/>
      <c r="I8" s="174"/>
      <c r="J8" s="174"/>
      <c r="K8" s="174"/>
      <c r="L8" s="174"/>
      <c r="M8" s="174"/>
      <c r="N8" s="174"/>
    </row>
    <row r="9" spans="1:14" ht="15.75" customHeight="1">
      <c r="A9" s="108" t="s">
        <v>81</v>
      </c>
      <c r="B9" s="108" t="s">
        <v>82</v>
      </c>
      <c r="C9" s="109" t="s">
        <v>85</v>
      </c>
      <c r="D9" s="110" t="s">
        <v>86</v>
      </c>
      <c r="E9" s="174">
        <f t="shared" si="1"/>
        <v>5</v>
      </c>
      <c r="F9" s="174">
        <f>'部门收支预算总表'!D14</f>
        <v>5</v>
      </c>
      <c r="G9" s="174"/>
      <c r="H9" s="174"/>
      <c r="I9" s="174"/>
      <c r="J9" s="174"/>
      <c r="K9" s="174"/>
      <c r="L9" s="174"/>
      <c r="M9" s="174"/>
      <c r="N9" s="174"/>
    </row>
    <row r="10" spans="1:14" ht="15.75" customHeight="1">
      <c r="A10" s="108" t="s">
        <v>81</v>
      </c>
      <c r="B10" s="108" t="s">
        <v>87</v>
      </c>
      <c r="C10" s="109" t="s">
        <v>83</v>
      </c>
      <c r="D10" s="112" t="s">
        <v>88</v>
      </c>
      <c r="E10" s="174">
        <f t="shared" si="1"/>
        <v>1.5</v>
      </c>
      <c r="F10" s="174">
        <f>'部门收支预算总表'!D10</f>
        <v>1.5</v>
      </c>
      <c r="G10" s="174"/>
      <c r="H10" s="174"/>
      <c r="I10" s="174"/>
      <c r="J10" s="174"/>
      <c r="K10" s="174"/>
      <c r="L10" s="174"/>
      <c r="M10" s="174"/>
      <c r="N10" s="174"/>
    </row>
    <row r="11" spans="1:14" ht="15.75" customHeight="1">
      <c r="A11" s="164"/>
      <c r="B11" s="164"/>
      <c r="C11" s="164"/>
      <c r="D11" s="173"/>
      <c r="E11" s="174">
        <f t="shared" si="1"/>
        <v>0</v>
      </c>
      <c r="F11" s="174"/>
      <c r="G11" s="174"/>
      <c r="H11" s="174"/>
      <c r="I11" s="174"/>
      <c r="J11" s="174"/>
      <c r="K11" s="174"/>
      <c r="L11" s="174"/>
      <c r="M11" s="174"/>
      <c r="N11" s="174"/>
    </row>
    <row r="12" spans="1:14" ht="15.75" customHeight="1">
      <c r="A12" s="164"/>
      <c r="B12" s="164"/>
      <c r="C12" s="164"/>
      <c r="D12" s="173"/>
      <c r="E12" s="174">
        <f t="shared" si="1"/>
        <v>0</v>
      </c>
      <c r="F12" s="174"/>
      <c r="G12" s="174"/>
      <c r="H12" s="174"/>
      <c r="I12" s="174"/>
      <c r="J12" s="174"/>
      <c r="K12" s="174"/>
      <c r="L12" s="174"/>
      <c r="M12" s="174"/>
      <c r="N12" s="174"/>
    </row>
    <row r="13" spans="1:14" ht="15.75" customHeight="1">
      <c r="A13" s="164"/>
      <c r="B13" s="164"/>
      <c r="C13" s="164"/>
      <c r="D13" s="173"/>
      <c r="E13" s="174">
        <f t="shared" si="1"/>
        <v>0</v>
      </c>
      <c r="F13" s="174"/>
      <c r="G13" s="174"/>
      <c r="H13" s="174"/>
      <c r="I13" s="174"/>
      <c r="J13" s="174"/>
      <c r="K13" s="174"/>
      <c r="L13" s="174"/>
      <c r="M13" s="174"/>
      <c r="N13" s="174"/>
    </row>
    <row r="14" spans="1:14" ht="15.75" customHeight="1">
      <c r="A14" s="164"/>
      <c r="B14" s="164"/>
      <c r="C14" s="164"/>
      <c r="D14" s="173"/>
      <c r="E14" s="174">
        <f t="shared" si="1"/>
        <v>0</v>
      </c>
      <c r="F14" s="174"/>
      <c r="G14" s="174"/>
      <c r="H14" s="174"/>
      <c r="I14" s="174"/>
      <c r="J14" s="174"/>
      <c r="K14" s="174"/>
      <c r="L14" s="174"/>
      <c r="M14" s="174"/>
      <c r="N14" s="174"/>
    </row>
    <row r="15" spans="1:14" ht="15.75" customHeight="1">
      <c r="A15" s="164"/>
      <c r="B15" s="164"/>
      <c r="C15" s="164"/>
      <c r="D15" s="173"/>
      <c r="E15" s="174">
        <f t="shared" si="1"/>
        <v>0</v>
      </c>
      <c r="F15" s="174"/>
      <c r="G15" s="174"/>
      <c r="H15" s="174"/>
      <c r="I15" s="174"/>
      <c r="J15" s="174"/>
      <c r="K15" s="174"/>
      <c r="L15" s="174"/>
      <c r="M15" s="174"/>
      <c r="N15" s="174"/>
    </row>
    <row r="16" spans="1:14" ht="20.25" customHeight="1">
      <c r="A16" s="152"/>
      <c r="B16" s="152"/>
      <c r="C16" s="152"/>
      <c r="D16" s="152"/>
      <c r="E16" s="152"/>
      <c r="F16" s="152"/>
      <c r="G16" s="152"/>
      <c r="H16" s="152"/>
      <c r="I16" s="150"/>
      <c r="J16" s="150"/>
      <c r="N16" s="152"/>
    </row>
    <row r="17" spans="1:14" ht="20.25" customHeight="1">
      <c r="A17" s="152"/>
      <c r="B17" s="152"/>
      <c r="C17" s="152"/>
      <c r="D17" s="152"/>
      <c r="E17" s="152"/>
      <c r="F17" s="152"/>
      <c r="G17" s="152"/>
      <c r="H17" s="152"/>
      <c r="I17" s="152"/>
      <c r="J17" s="152"/>
      <c r="N17" s="152"/>
    </row>
    <row r="18" spans="1:14" ht="10.5">
      <c r="A18" s="152"/>
      <c r="B18" s="152"/>
      <c r="C18" s="152"/>
      <c r="D18" s="152"/>
      <c r="E18" s="152"/>
      <c r="F18" s="152"/>
      <c r="G18" s="152"/>
      <c r="H18" s="152"/>
      <c r="I18" s="152"/>
      <c r="J18" s="152"/>
      <c r="N18" s="152"/>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SheetLayoutView="100" workbookViewId="0" topLeftCell="A1">
      <selection activeCell="A2" sqref="A2:I2"/>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6" width="23.83203125" style="89" customWidth="1"/>
    <col min="7" max="9" width="19.16015625" style="89" customWidth="1"/>
    <col min="10" max="12" width="9.16015625" style="89" customWidth="1"/>
    <col min="13" max="13" width="10" style="89" bestFit="1" customWidth="1"/>
    <col min="14" max="249" width="9.16015625" style="89" customWidth="1"/>
    <col min="250" max="16384" width="9.16015625" style="122" customWidth="1"/>
  </cols>
  <sheetData>
    <row r="1" spans="1:5" ht="18.75" customHeight="1">
      <c r="A1" s="90"/>
      <c r="B1" s="91"/>
      <c r="E1" s="92"/>
    </row>
    <row r="2" spans="1:9" ht="25.5" customHeight="1">
      <c r="A2" s="93" t="s">
        <v>89</v>
      </c>
      <c r="B2" s="93"/>
      <c r="C2" s="93"/>
      <c r="D2" s="93"/>
      <c r="E2" s="93"/>
      <c r="F2" s="93"/>
      <c r="G2" s="93"/>
      <c r="H2" s="93"/>
      <c r="I2" s="93"/>
    </row>
    <row r="3" spans="2:9" ht="17.25" customHeight="1">
      <c r="B3" s="88"/>
      <c r="I3" s="116" t="s">
        <v>16</v>
      </c>
    </row>
    <row r="4" spans="1:9" ht="22.5" customHeight="1">
      <c r="A4" s="94" t="s">
        <v>71</v>
      </c>
      <c r="B4" s="95"/>
      <c r="C4" s="96"/>
      <c r="D4" s="97" t="s">
        <v>90</v>
      </c>
      <c r="E4" s="98" t="s">
        <v>91</v>
      </c>
      <c r="F4" s="99" t="s">
        <v>92</v>
      </c>
      <c r="G4" s="100"/>
      <c r="H4" s="100"/>
      <c r="I4" s="98" t="s">
        <v>93</v>
      </c>
    </row>
    <row r="5" spans="1:9" ht="31.5" customHeight="1">
      <c r="A5" s="101" t="s">
        <v>77</v>
      </c>
      <c r="B5" s="101" t="s">
        <v>78</v>
      </c>
      <c r="C5" s="102" t="s">
        <v>79</v>
      </c>
      <c r="D5" s="103"/>
      <c r="E5" s="98"/>
      <c r="F5" s="102" t="s">
        <v>94</v>
      </c>
      <c r="G5" s="102" t="s">
        <v>95</v>
      </c>
      <c r="H5" s="149" t="s">
        <v>96</v>
      </c>
      <c r="I5" s="98"/>
    </row>
    <row r="6" spans="1:9" ht="31.5" customHeight="1">
      <c r="A6" s="104" t="s">
        <v>80</v>
      </c>
      <c r="B6" s="104" t="s">
        <v>80</v>
      </c>
      <c r="C6" s="105" t="s">
        <v>80</v>
      </c>
      <c r="D6" s="106"/>
      <c r="E6" s="105">
        <f aca="true" t="shared" si="0" ref="E6:E11">SUM(F6:I6)</f>
        <v>120.7</v>
      </c>
      <c r="F6" s="107">
        <f>SUM(F7:F11)</f>
        <v>106.8</v>
      </c>
      <c r="G6" s="107">
        <f>SUM(G7:G11)</f>
        <v>1.5</v>
      </c>
      <c r="H6" s="107">
        <f>SUM(H7:H11)</f>
        <v>7.4</v>
      </c>
      <c r="I6" s="107">
        <f>SUM(I7:I11)</f>
        <v>5</v>
      </c>
    </row>
    <row r="7" spans="1:9" s="87" customFormat="1" ht="27.75" customHeight="1">
      <c r="A7" s="108" t="s">
        <v>81</v>
      </c>
      <c r="B7" s="108" t="s">
        <v>82</v>
      </c>
      <c r="C7" s="109" t="s">
        <v>83</v>
      </c>
      <c r="D7" s="110" t="s">
        <v>84</v>
      </c>
      <c r="E7" s="105">
        <f t="shared" si="0"/>
        <v>114.2</v>
      </c>
      <c r="F7" s="111">
        <f>'部门收支预算总表'!D8</f>
        <v>106.8</v>
      </c>
      <c r="G7" s="111"/>
      <c r="H7" s="111">
        <f>'部门收支预算总表'!D9</f>
        <v>7.4</v>
      </c>
      <c r="I7" s="111"/>
    </row>
    <row r="8" spans="1:9" s="87" customFormat="1" ht="27.75" customHeight="1">
      <c r="A8" s="108" t="s">
        <v>81</v>
      </c>
      <c r="B8" s="108" t="s">
        <v>82</v>
      </c>
      <c r="C8" s="109" t="s">
        <v>85</v>
      </c>
      <c r="D8" s="110" t="s">
        <v>86</v>
      </c>
      <c r="E8" s="105">
        <f t="shared" si="0"/>
        <v>5</v>
      </c>
      <c r="F8" s="111"/>
      <c r="G8" s="111"/>
      <c r="H8" s="111"/>
      <c r="I8" s="111">
        <f>'部门收支预算总表'!D14</f>
        <v>5</v>
      </c>
    </row>
    <row r="9" spans="1:9" s="87" customFormat="1" ht="27.75" customHeight="1">
      <c r="A9" s="108" t="s">
        <v>81</v>
      </c>
      <c r="B9" s="108" t="s">
        <v>87</v>
      </c>
      <c r="C9" s="109" t="s">
        <v>83</v>
      </c>
      <c r="D9" s="112" t="s">
        <v>88</v>
      </c>
      <c r="E9" s="105">
        <f t="shared" si="0"/>
        <v>1.5</v>
      </c>
      <c r="F9" s="111"/>
      <c r="G9" s="111">
        <f>'部门收支预算总表'!D10</f>
        <v>1.5</v>
      </c>
      <c r="H9" s="111"/>
      <c r="I9" s="111"/>
    </row>
    <row r="10" spans="1:9" s="88" customFormat="1" ht="27.75" customHeight="1">
      <c r="A10" s="113"/>
      <c r="B10" s="113"/>
      <c r="C10" s="114"/>
      <c r="D10" s="115"/>
      <c r="E10" s="105">
        <f t="shared" si="0"/>
        <v>0</v>
      </c>
      <c r="F10" s="111"/>
      <c r="G10" s="111"/>
      <c r="H10" s="111"/>
      <c r="I10" s="111"/>
    </row>
    <row r="11" spans="1:9" s="88" customFormat="1" ht="27.75" customHeight="1">
      <c r="A11" s="113"/>
      <c r="B11" s="113"/>
      <c r="C11" s="114"/>
      <c r="D11" s="115"/>
      <c r="E11" s="105">
        <f t="shared" si="0"/>
        <v>0</v>
      </c>
      <c r="F11" s="111"/>
      <c r="G11" s="111"/>
      <c r="H11" s="111"/>
      <c r="I11" s="111"/>
    </row>
  </sheetData>
  <sheetProtection/>
  <mergeCells count="5">
    <mergeCell ref="A2:I2"/>
    <mergeCell ref="F4:H4"/>
    <mergeCell ref="D4:D5"/>
    <mergeCell ref="E4:E5"/>
    <mergeCell ref="I4:I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G24"/>
  <sheetViews>
    <sheetView zoomScaleSheetLayoutView="100" workbookViewId="0" topLeftCell="A1">
      <selection activeCell="D7" sqref="D7"/>
    </sheetView>
  </sheetViews>
  <sheetFormatPr defaultColWidth="9.16015625" defaultRowHeight="11.25"/>
  <cols>
    <col min="1" max="1" width="40.33203125" style="121" customWidth="1"/>
    <col min="2" max="4" width="36.66015625" style="121" customWidth="1"/>
    <col min="5" max="242" width="9.16015625" style="121" customWidth="1"/>
    <col min="243" max="16384" width="9.16015625" style="122" customWidth="1"/>
  </cols>
  <sheetData>
    <row r="1" spans="1:241" ht="24.75" customHeight="1">
      <c r="A1" s="123"/>
      <c r="B1" s="124"/>
      <c r="C1" s="124"/>
      <c r="D1" s="124"/>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row>
    <row r="2" spans="1:241" ht="24.75" customHeight="1">
      <c r="A2" s="126" t="s">
        <v>97</v>
      </c>
      <c r="B2" s="126"/>
      <c r="C2" s="126"/>
      <c r="D2" s="126"/>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row>
    <row r="3" spans="1:241" ht="24.75" customHeight="1">
      <c r="A3" s="127"/>
      <c r="D3" s="124" t="s">
        <v>16</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row>
    <row r="4" spans="1:241" ht="24.75" customHeight="1">
      <c r="A4" s="128" t="s">
        <v>19</v>
      </c>
      <c r="B4" s="128" t="s">
        <v>20</v>
      </c>
      <c r="C4" s="128" t="s">
        <v>21</v>
      </c>
      <c r="D4" s="129" t="s">
        <v>22</v>
      </c>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row>
    <row r="5" spans="1:241" ht="41.25" customHeight="1">
      <c r="A5" s="128"/>
      <c r="B5" s="130"/>
      <c r="C5" s="128"/>
      <c r="D5" s="129"/>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row>
    <row r="6" spans="1:241" s="120" customFormat="1" ht="24.75" customHeight="1">
      <c r="A6" s="131" t="s">
        <v>38</v>
      </c>
      <c r="B6" s="132">
        <f>'部门收支预算总表'!B7</f>
        <v>120.7</v>
      </c>
      <c r="C6" s="133" t="s">
        <v>39</v>
      </c>
      <c r="D6" s="132">
        <f>SUM(D7:D9)</f>
        <v>115.7</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row>
    <row r="7" spans="1:241" s="120" customFormat="1" ht="24.75" customHeight="1">
      <c r="A7" s="131" t="s">
        <v>40</v>
      </c>
      <c r="B7" s="132"/>
      <c r="C7" s="135" t="s">
        <v>41</v>
      </c>
      <c r="D7" s="132">
        <f>'部门收支预算总表'!D8</f>
        <v>106.8</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row>
    <row r="8" spans="1:241" s="120" customFormat="1" ht="24.75" customHeight="1">
      <c r="A8" s="131" t="s">
        <v>42</v>
      </c>
      <c r="B8" s="132"/>
      <c r="C8" s="136" t="s">
        <v>43</v>
      </c>
      <c r="D8" s="132">
        <f>'部门收支预算总表'!D9</f>
        <v>7.4</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row>
    <row r="9" spans="1:241" s="120" customFormat="1" ht="24.75" customHeight="1">
      <c r="A9" s="131" t="s">
        <v>44</v>
      </c>
      <c r="B9" s="132"/>
      <c r="C9" s="136" t="s">
        <v>45</v>
      </c>
      <c r="D9" s="132">
        <f>'部门收支预算总表'!D10</f>
        <v>1.5</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row>
    <row r="10" spans="1:241" s="120" customFormat="1" ht="24.75" customHeight="1">
      <c r="A10" s="131" t="s">
        <v>46</v>
      </c>
      <c r="B10" s="132"/>
      <c r="C10" s="136" t="s">
        <v>47</v>
      </c>
      <c r="D10" s="132">
        <f>SUM(D11:D19)</f>
        <v>5</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row>
    <row r="11" spans="1:241" s="120" customFormat="1" ht="30" customHeight="1">
      <c r="A11" s="131" t="s">
        <v>48</v>
      </c>
      <c r="B11" s="132"/>
      <c r="C11" s="137" t="s">
        <v>49</v>
      </c>
      <c r="D11" s="132"/>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row>
    <row r="12" spans="1:241" s="120" customFormat="1" ht="24.75" customHeight="1">
      <c r="A12" s="131" t="s">
        <v>50</v>
      </c>
      <c r="B12" s="132"/>
      <c r="C12" s="138" t="s">
        <v>51</v>
      </c>
      <c r="D12" s="132"/>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row>
    <row r="13" spans="1:241" s="120" customFormat="1" ht="28.5" customHeight="1">
      <c r="A13" s="131" t="s">
        <v>52</v>
      </c>
      <c r="B13" s="132"/>
      <c r="C13" s="138" t="s">
        <v>53</v>
      </c>
      <c r="D13" s="132">
        <f>'部门收支预算总表'!D14</f>
        <v>5</v>
      </c>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row>
    <row r="14" spans="1:241" s="120" customFormat="1" ht="24.75" customHeight="1">
      <c r="A14" s="139" t="s">
        <v>54</v>
      </c>
      <c r="B14" s="132"/>
      <c r="C14" s="138" t="s">
        <v>55</v>
      </c>
      <c r="D14" s="132"/>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row>
    <row r="15" spans="1:241" s="120" customFormat="1" ht="24.75" customHeight="1">
      <c r="A15" s="140" t="s">
        <v>56</v>
      </c>
      <c r="B15" s="141"/>
      <c r="C15" s="142" t="s">
        <v>57</v>
      </c>
      <c r="D15" s="132">
        <v>0</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row>
    <row r="16" spans="1:241" s="120" customFormat="1" ht="24.75" customHeight="1">
      <c r="A16" s="143" t="s">
        <v>58</v>
      </c>
      <c r="B16" s="141"/>
      <c r="C16" s="142" t="s">
        <v>59</v>
      </c>
      <c r="D16" s="132">
        <v>0</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row>
    <row r="17" spans="1:241" s="120" customFormat="1" ht="24.75" customHeight="1">
      <c r="A17" s="140" t="s">
        <v>60</v>
      </c>
      <c r="B17" s="141"/>
      <c r="C17" s="142" t="s">
        <v>61</v>
      </c>
      <c r="D17" s="132">
        <v>0</v>
      </c>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row>
    <row r="18" spans="1:241" ht="24" customHeight="1">
      <c r="A18" s="143"/>
      <c r="B18" s="141"/>
      <c r="C18" s="144" t="s">
        <v>62</v>
      </c>
      <c r="D18" s="132">
        <v>0</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row>
    <row r="19" spans="1:241" ht="24" customHeight="1">
      <c r="A19" s="145" t="s">
        <v>63</v>
      </c>
      <c r="B19" s="141">
        <f>SUM(B6:B18)</f>
        <v>120.7</v>
      </c>
      <c r="C19" s="144" t="s">
        <v>64</v>
      </c>
      <c r="D19" s="132">
        <v>0</v>
      </c>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row>
    <row r="20" spans="1:241" s="120" customFormat="1" ht="27" customHeight="1">
      <c r="A20" s="146" t="s">
        <v>65</v>
      </c>
      <c r="B20" s="141"/>
      <c r="C20" s="144"/>
      <c r="D20" s="141"/>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row>
    <row r="21" spans="1:241" s="120" customFormat="1" ht="24" customHeight="1">
      <c r="A21" s="146" t="s">
        <v>66</v>
      </c>
      <c r="B21" s="141"/>
      <c r="C21" s="144"/>
      <c r="D21" s="141"/>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row>
    <row r="22" spans="1:241" ht="20.25" customHeight="1">
      <c r="A22" s="146"/>
      <c r="B22" s="141"/>
      <c r="C22" s="144"/>
      <c r="D22" s="141"/>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row>
    <row r="23" spans="1:241" s="120" customFormat="1" ht="21" customHeight="1">
      <c r="A23" s="147" t="s">
        <v>67</v>
      </c>
      <c r="B23" s="141">
        <f>SUM(B19:B21)</f>
        <v>120.7</v>
      </c>
      <c r="C23" s="148" t="s">
        <v>68</v>
      </c>
      <c r="D23" s="141">
        <f>D6+D10</f>
        <v>120.7</v>
      </c>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row>
    <row r="24" spans="6:241" ht="19.5" customHeight="1">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workbookViewId="0" topLeftCell="A1">
      <selection activeCell="F12" sqref="F12"/>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7" width="19.16015625" style="89" customWidth="1"/>
    <col min="18" max="20" width="9.16015625" style="89" customWidth="1"/>
    <col min="21" max="21" width="10" style="89" bestFit="1" customWidth="1"/>
    <col min="22" max="16384" width="9.16015625" style="89" customWidth="1"/>
  </cols>
  <sheetData>
    <row r="1" spans="1:5" ht="18.75" customHeight="1">
      <c r="A1" s="90"/>
      <c r="B1" s="91"/>
      <c r="E1" s="92"/>
    </row>
    <row r="2" spans="1:17" ht="25.5" customHeight="1">
      <c r="A2" s="93" t="s">
        <v>98</v>
      </c>
      <c r="B2" s="93"/>
      <c r="C2" s="93"/>
      <c r="D2" s="93"/>
      <c r="E2" s="93"/>
      <c r="F2" s="93"/>
      <c r="G2" s="93"/>
      <c r="H2" s="93"/>
      <c r="I2" s="93"/>
      <c r="J2" s="93"/>
      <c r="K2" s="93"/>
      <c r="L2" s="93"/>
      <c r="M2" s="93"/>
      <c r="N2" s="93"/>
      <c r="O2" s="93"/>
      <c r="P2" s="93"/>
      <c r="Q2" s="93"/>
    </row>
    <row r="3" spans="2:17" ht="17.25" customHeight="1">
      <c r="B3" s="88"/>
      <c r="Q3" s="116" t="s">
        <v>16</v>
      </c>
    </row>
    <row r="4" spans="1:17" ht="22.5" customHeight="1">
      <c r="A4" s="94" t="s">
        <v>71</v>
      </c>
      <c r="B4" s="95"/>
      <c r="C4" s="96"/>
      <c r="D4" s="97" t="s">
        <v>90</v>
      </c>
      <c r="E4" s="98" t="s">
        <v>91</v>
      </c>
      <c r="F4" s="99" t="s">
        <v>92</v>
      </c>
      <c r="G4" s="100"/>
      <c r="H4" s="100"/>
      <c r="I4" s="100"/>
      <c r="J4" s="100"/>
      <c r="K4" s="100"/>
      <c r="L4" s="100"/>
      <c r="M4" s="100"/>
      <c r="N4" s="100"/>
      <c r="O4" s="100"/>
      <c r="P4" s="117"/>
      <c r="Q4" s="98" t="s">
        <v>93</v>
      </c>
    </row>
    <row r="5" spans="1:17" ht="31.5" customHeight="1">
      <c r="A5" s="101" t="s">
        <v>77</v>
      </c>
      <c r="B5" s="101" t="s">
        <v>78</v>
      </c>
      <c r="C5" s="102" t="s">
        <v>79</v>
      </c>
      <c r="D5" s="103"/>
      <c r="E5" s="98"/>
      <c r="F5" s="102" t="s">
        <v>94</v>
      </c>
      <c r="G5" s="102"/>
      <c r="H5" s="102"/>
      <c r="I5" s="102"/>
      <c r="J5" s="102"/>
      <c r="K5" s="102"/>
      <c r="L5" s="102" t="s">
        <v>95</v>
      </c>
      <c r="M5" s="118" t="s">
        <v>96</v>
      </c>
      <c r="N5" s="119"/>
      <c r="O5" s="119"/>
      <c r="P5" s="119"/>
      <c r="Q5" s="98"/>
    </row>
    <row r="6" spans="1:17" ht="27" customHeight="1">
      <c r="A6" s="102"/>
      <c r="B6" s="102"/>
      <c r="C6" s="102"/>
      <c r="D6" s="103"/>
      <c r="E6" s="98"/>
      <c r="F6" s="102" t="s">
        <v>99</v>
      </c>
      <c r="G6" s="102" t="s">
        <v>100</v>
      </c>
      <c r="H6" s="102" t="s">
        <v>101</v>
      </c>
      <c r="I6" s="102" t="s">
        <v>102</v>
      </c>
      <c r="J6" s="102" t="s">
        <v>103</v>
      </c>
      <c r="K6" s="102" t="s">
        <v>104</v>
      </c>
      <c r="L6" s="102" t="s">
        <v>105</v>
      </c>
      <c r="M6" s="97" t="s">
        <v>106</v>
      </c>
      <c r="N6" s="97" t="s">
        <v>107</v>
      </c>
      <c r="O6" s="97" t="s">
        <v>108</v>
      </c>
      <c r="P6" s="97" t="s">
        <v>109</v>
      </c>
      <c r="Q6" s="98"/>
    </row>
    <row r="7" spans="1:17" ht="31.5" customHeight="1">
      <c r="A7" s="104" t="s">
        <v>80</v>
      </c>
      <c r="B7" s="104" t="s">
        <v>80</v>
      </c>
      <c r="C7" s="105" t="s">
        <v>80</v>
      </c>
      <c r="D7" s="106"/>
      <c r="E7" s="105">
        <f aca="true" t="shared" si="0" ref="E7:E12">SUM(F7:Q7)</f>
        <v>120.7</v>
      </c>
      <c r="F7" s="107">
        <f>F8</f>
        <v>58.3</v>
      </c>
      <c r="G7" s="107">
        <f>G8</f>
        <v>19.5</v>
      </c>
      <c r="H7" s="107">
        <f>H8</f>
        <v>15.6</v>
      </c>
      <c r="I7" s="107">
        <f>SUM(I8:I12)</f>
        <v>4.7</v>
      </c>
      <c r="J7" s="107">
        <f>SUM(J8:J12)</f>
        <v>0.9</v>
      </c>
      <c r="K7" s="107">
        <f>K8</f>
        <v>7.8</v>
      </c>
      <c r="L7" s="107">
        <f>L10</f>
        <v>1.5</v>
      </c>
      <c r="M7" s="107">
        <f>M8</f>
        <v>1.8</v>
      </c>
      <c r="N7" s="107">
        <f>N8</f>
        <v>0.2</v>
      </c>
      <c r="O7" s="107">
        <f>O8</f>
        <v>5.4</v>
      </c>
      <c r="P7" s="107">
        <f>P8</f>
        <v>0</v>
      </c>
      <c r="Q7" s="107">
        <f>SUM(Q8:Q12)</f>
        <v>5</v>
      </c>
    </row>
    <row r="8" spans="1:17" s="87" customFormat="1" ht="27.75" customHeight="1">
      <c r="A8" s="108" t="s">
        <v>81</v>
      </c>
      <c r="B8" s="108" t="s">
        <v>82</v>
      </c>
      <c r="C8" s="109" t="s">
        <v>83</v>
      </c>
      <c r="D8" s="110" t="s">
        <v>84</v>
      </c>
      <c r="E8" s="105">
        <f t="shared" si="0"/>
        <v>114.2</v>
      </c>
      <c r="F8" s="111">
        <v>58.3</v>
      </c>
      <c r="G8" s="111">
        <v>19.5</v>
      </c>
      <c r="H8" s="111">
        <v>15.6</v>
      </c>
      <c r="I8" s="111">
        <v>4.7</v>
      </c>
      <c r="J8" s="111">
        <v>0.9</v>
      </c>
      <c r="K8" s="111">
        <v>7.8</v>
      </c>
      <c r="L8" s="111">
        <v>0</v>
      </c>
      <c r="M8" s="111">
        <v>1.8</v>
      </c>
      <c r="N8" s="111">
        <v>0.2</v>
      </c>
      <c r="O8" s="111">
        <v>5.4</v>
      </c>
      <c r="P8" s="111">
        <v>0</v>
      </c>
      <c r="Q8" s="111"/>
    </row>
    <row r="9" spans="1:17" s="87" customFormat="1" ht="27.75" customHeight="1">
      <c r="A9" s="108" t="s">
        <v>81</v>
      </c>
      <c r="B9" s="108" t="s">
        <v>82</v>
      </c>
      <c r="C9" s="109" t="s">
        <v>85</v>
      </c>
      <c r="D9" s="110" t="s">
        <v>86</v>
      </c>
      <c r="E9" s="105">
        <f t="shared" si="0"/>
        <v>5</v>
      </c>
      <c r="F9" s="111"/>
      <c r="G9" s="111"/>
      <c r="H9" s="111"/>
      <c r="I9" s="111"/>
      <c r="J9" s="111">
        <v>0</v>
      </c>
      <c r="K9" s="111"/>
      <c r="L9" s="111"/>
      <c r="M9" s="111"/>
      <c r="N9" s="111"/>
      <c r="O9" s="111"/>
      <c r="P9" s="111"/>
      <c r="Q9" s="111">
        <v>5</v>
      </c>
    </row>
    <row r="10" spans="1:17" s="87" customFormat="1" ht="27.75" customHeight="1">
      <c r="A10" s="108" t="s">
        <v>81</v>
      </c>
      <c r="B10" s="108" t="s">
        <v>87</v>
      </c>
      <c r="C10" s="109" t="s">
        <v>83</v>
      </c>
      <c r="D10" s="112" t="s">
        <v>88</v>
      </c>
      <c r="E10" s="105">
        <v>1.5</v>
      </c>
      <c r="F10" s="111"/>
      <c r="G10" s="111"/>
      <c r="H10" s="111"/>
      <c r="I10" s="111"/>
      <c r="J10" s="111"/>
      <c r="K10" s="111"/>
      <c r="L10" s="111">
        <v>1.5</v>
      </c>
      <c r="M10" s="111"/>
      <c r="N10" s="111"/>
      <c r="O10" s="111"/>
      <c r="P10" s="111"/>
      <c r="Q10" s="111"/>
    </row>
    <row r="11" spans="1:17" s="88" customFormat="1" ht="27.75" customHeight="1">
      <c r="A11" s="113"/>
      <c r="B11" s="113"/>
      <c r="C11" s="114"/>
      <c r="D11" s="115"/>
      <c r="E11" s="105">
        <f t="shared" si="0"/>
        <v>0</v>
      </c>
      <c r="F11" s="111"/>
      <c r="G11" s="111"/>
      <c r="H11" s="111"/>
      <c r="I11" s="111"/>
      <c r="J11" s="111"/>
      <c r="K11" s="111"/>
      <c r="L11" s="111"/>
      <c r="M11" s="111"/>
      <c r="N11" s="111"/>
      <c r="O11" s="111"/>
      <c r="P11" s="111"/>
      <c r="Q11" s="111"/>
    </row>
    <row r="12" spans="1:17" s="88" customFormat="1" ht="27.75" customHeight="1">
      <c r="A12" s="113"/>
      <c r="B12" s="113"/>
      <c r="C12" s="114"/>
      <c r="D12" s="115"/>
      <c r="E12" s="105">
        <f t="shared" si="0"/>
        <v>0</v>
      </c>
      <c r="F12" s="111"/>
      <c r="G12" s="111"/>
      <c r="H12" s="111"/>
      <c r="I12" s="111"/>
      <c r="J12" s="111"/>
      <c r="K12" s="111"/>
      <c r="L12" s="111"/>
      <c r="M12" s="111"/>
      <c r="N12" s="111"/>
      <c r="O12" s="111"/>
      <c r="P12" s="111"/>
      <c r="Q12" s="111"/>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P12"/>
  <sheetViews>
    <sheetView zoomScaleSheetLayoutView="100" workbookViewId="0" topLeftCell="A1">
      <selection activeCell="F8" sqref="F8"/>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6" width="19.16015625" style="89" customWidth="1"/>
    <col min="17" max="19" width="9.16015625" style="89" customWidth="1"/>
    <col min="20" max="20" width="10" style="89" bestFit="1" customWidth="1"/>
    <col min="21" max="16384" width="9.16015625" style="89" customWidth="1"/>
  </cols>
  <sheetData>
    <row r="1" spans="1:5" ht="18.75" customHeight="1">
      <c r="A1" s="90"/>
      <c r="B1" s="91"/>
      <c r="E1" s="92"/>
    </row>
    <row r="2" spans="1:16" ht="25.5" customHeight="1">
      <c r="A2" s="93" t="s">
        <v>110</v>
      </c>
      <c r="B2" s="93"/>
      <c r="C2" s="93"/>
      <c r="D2" s="93"/>
      <c r="E2" s="93"/>
      <c r="F2" s="93"/>
      <c r="G2" s="93"/>
      <c r="H2" s="93"/>
      <c r="I2" s="93"/>
      <c r="J2" s="93"/>
      <c r="K2" s="93"/>
      <c r="L2" s="93"/>
      <c r="M2" s="93"/>
      <c r="N2" s="93"/>
      <c r="O2" s="93"/>
      <c r="P2" s="93"/>
    </row>
    <row r="3" spans="2:16" ht="17.25" customHeight="1">
      <c r="B3" s="88"/>
      <c r="P3" s="116" t="s">
        <v>16</v>
      </c>
    </row>
    <row r="4" spans="1:16" ht="22.5" customHeight="1">
      <c r="A4" s="94" t="s">
        <v>71</v>
      </c>
      <c r="B4" s="95"/>
      <c r="C4" s="96"/>
      <c r="D4" s="97" t="s">
        <v>90</v>
      </c>
      <c r="E4" s="98" t="s">
        <v>91</v>
      </c>
      <c r="F4" s="99" t="s">
        <v>92</v>
      </c>
      <c r="G4" s="100"/>
      <c r="H4" s="100"/>
      <c r="I4" s="100"/>
      <c r="J4" s="100"/>
      <c r="K4" s="100"/>
      <c r="L4" s="100"/>
      <c r="M4" s="100"/>
      <c r="N4" s="100"/>
      <c r="O4" s="100"/>
      <c r="P4" s="117"/>
    </row>
    <row r="5" spans="1:16" ht="31.5" customHeight="1">
      <c r="A5" s="101" t="s">
        <v>77</v>
      </c>
      <c r="B5" s="101" t="s">
        <v>78</v>
      </c>
      <c r="C5" s="102" t="s">
        <v>79</v>
      </c>
      <c r="D5" s="103"/>
      <c r="E5" s="98"/>
      <c r="F5" s="102" t="s">
        <v>94</v>
      </c>
      <c r="G5" s="102"/>
      <c r="H5" s="102"/>
      <c r="I5" s="102"/>
      <c r="J5" s="102"/>
      <c r="K5" s="102"/>
      <c r="L5" s="102" t="s">
        <v>95</v>
      </c>
      <c r="M5" s="102" t="s">
        <v>96</v>
      </c>
      <c r="N5" s="102"/>
      <c r="O5" s="102"/>
      <c r="P5" s="102"/>
    </row>
    <row r="6" spans="1:16" ht="27" customHeight="1">
      <c r="A6" s="102"/>
      <c r="B6" s="102"/>
      <c r="C6" s="102"/>
      <c r="D6" s="103"/>
      <c r="E6" s="98"/>
      <c r="F6" s="102" t="s">
        <v>99</v>
      </c>
      <c r="G6" s="102" t="s">
        <v>100</v>
      </c>
      <c r="H6" s="102" t="s">
        <v>101</v>
      </c>
      <c r="I6" s="102" t="s">
        <v>102</v>
      </c>
      <c r="J6" s="102" t="s">
        <v>103</v>
      </c>
      <c r="K6" s="102" t="s">
        <v>104</v>
      </c>
      <c r="L6" s="102" t="s">
        <v>105</v>
      </c>
      <c r="M6" s="102" t="s">
        <v>106</v>
      </c>
      <c r="N6" s="102" t="s">
        <v>107</v>
      </c>
      <c r="O6" s="102" t="s">
        <v>108</v>
      </c>
      <c r="P6" s="102" t="s">
        <v>109</v>
      </c>
    </row>
    <row r="7" spans="1:16" ht="31.5" customHeight="1">
      <c r="A7" s="104" t="s">
        <v>80</v>
      </c>
      <c r="B7" s="104" t="s">
        <v>80</v>
      </c>
      <c r="C7" s="105" t="s">
        <v>80</v>
      </c>
      <c r="D7" s="106"/>
      <c r="E7" s="105">
        <f>SUM(F7:Q7)</f>
        <v>115.7</v>
      </c>
      <c r="F7" s="107">
        <f>F8</f>
        <v>58.3</v>
      </c>
      <c r="G7" s="107">
        <f>G8</f>
        <v>19.5</v>
      </c>
      <c r="H7" s="107">
        <f>H8</f>
        <v>15.6</v>
      </c>
      <c r="I7" s="107">
        <f>SUM(I8:I12)</f>
        <v>4.7</v>
      </c>
      <c r="J7" s="107">
        <f>SUM(J8:J12)</f>
        <v>0.9</v>
      </c>
      <c r="K7" s="107">
        <f aca="true" t="shared" si="0" ref="K7:P7">K8</f>
        <v>7.8</v>
      </c>
      <c r="L7" s="107">
        <f>L10</f>
        <v>1.5</v>
      </c>
      <c r="M7" s="107">
        <f t="shared" si="0"/>
        <v>1.8</v>
      </c>
      <c r="N7" s="107">
        <f t="shared" si="0"/>
        <v>0.2</v>
      </c>
      <c r="O7" s="107">
        <f t="shared" si="0"/>
        <v>5.4</v>
      </c>
      <c r="P7" s="107">
        <f t="shared" si="0"/>
        <v>0</v>
      </c>
    </row>
    <row r="8" spans="1:16" s="87" customFormat="1" ht="27.75" customHeight="1">
      <c r="A8" s="108" t="s">
        <v>81</v>
      </c>
      <c r="B8" s="108" t="s">
        <v>82</v>
      </c>
      <c r="C8" s="109" t="s">
        <v>83</v>
      </c>
      <c r="D8" s="110" t="s">
        <v>84</v>
      </c>
      <c r="E8" s="105">
        <f>SUM(F8:Q8)</f>
        <v>114.2</v>
      </c>
      <c r="F8" s="111">
        <v>58.3</v>
      </c>
      <c r="G8" s="111">
        <v>19.5</v>
      </c>
      <c r="H8" s="111">
        <v>15.6</v>
      </c>
      <c r="I8" s="111">
        <v>4.7</v>
      </c>
      <c r="J8" s="111">
        <v>0.9</v>
      </c>
      <c r="K8" s="111">
        <v>7.8</v>
      </c>
      <c r="L8" s="111">
        <v>0</v>
      </c>
      <c r="M8" s="111">
        <v>1.8</v>
      </c>
      <c r="N8" s="111">
        <v>0.2</v>
      </c>
      <c r="O8" s="111">
        <v>5.4</v>
      </c>
      <c r="P8" s="111">
        <v>0</v>
      </c>
    </row>
    <row r="9" spans="1:16" s="87" customFormat="1" ht="27.75" customHeight="1">
      <c r="A9" s="108" t="s">
        <v>81</v>
      </c>
      <c r="B9" s="108" t="s">
        <v>82</v>
      </c>
      <c r="C9" s="109" t="s">
        <v>85</v>
      </c>
      <c r="D9" s="110" t="s">
        <v>86</v>
      </c>
      <c r="E9" s="105">
        <f>SUM(F9:Q9)</f>
        <v>0</v>
      </c>
      <c r="F9" s="111"/>
      <c r="G9" s="111"/>
      <c r="H9" s="111"/>
      <c r="I9" s="111"/>
      <c r="J9" s="111">
        <v>0</v>
      </c>
      <c r="K9" s="111"/>
      <c r="L9" s="111"/>
      <c r="M9" s="111"/>
      <c r="N9" s="111"/>
      <c r="O9" s="111"/>
      <c r="P9" s="111"/>
    </row>
    <row r="10" spans="1:16" s="87" customFormat="1" ht="27.75" customHeight="1">
      <c r="A10" s="108" t="s">
        <v>81</v>
      </c>
      <c r="B10" s="108" t="s">
        <v>87</v>
      </c>
      <c r="C10" s="109" t="s">
        <v>83</v>
      </c>
      <c r="D10" s="112" t="s">
        <v>88</v>
      </c>
      <c r="E10" s="105">
        <v>1.5</v>
      </c>
      <c r="F10" s="111"/>
      <c r="G10" s="111"/>
      <c r="H10" s="111"/>
      <c r="I10" s="111"/>
      <c r="J10" s="111"/>
      <c r="K10" s="111"/>
      <c r="L10" s="111">
        <v>1.5</v>
      </c>
      <c r="M10" s="111"/>
      <c r="N10" s="111"/>
      <c r="O10" s="111"/>
      <c r="P10" s="111"/>
    </row>
    <row r="11" spans="1:16" s="88" customFormat="1" ht="27.75" customHeight="1">
      <c r="A11" s="113"/>
      <c r="B11" s="113"/>
      <c r="C11" s="114"/>
      <c r="D11" s="115"/>
      <c r="E11" s="105">
        <v>0</v>
      </c>
      <c r="F11" s="111"/>
      <c r="G11" s="111"/>
      <c r="H11" s="111"/>
      <c r="I11" s="111"/>
      <c r="J11" s="111"/>
      <c r="K11" s="111"/>
      <c r="L11" s="111"/>
      <c r="M11" s="111"/>
      <c r="N11" s="111"/>
      <c r="O11" s="111"/>
      <c r="P11" s="111"/>
    </row>
    <row r="12" spans="1:16" s="88" customFormat="1" ht="27.75" customHeight="1">
      <c r="A12" s="113"/>
      <c r="B12" s="113"/>
      <c r="C12" s="114"/>
      <c r="D12" s="115"/>
      <c r="E12" s="105">
        <f>SUM(F12:P12)</f>
        <v>0</v>
      </c>
      <c r="F12" s="111"/>
      <c r="G12" s="111"/>
      <c r="H12" s="111"/>
      <c r="I12" s="111"/>
      <c r="J12" s="111"/>
      <c r="K12" s="111"/>
      <c r="L12" s="111"/>
      <c r="M12" s="111"/>
      <c r="N12" s="111"/>
      <c r="O12" s="111"/>
      <c r="P12" s="111"/>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B4" sqref="B4"/>
    </sheetView>
  </sheetViews>
  <sheetFormatPr defaultColWidth="9.16015625" defaultRowHeight="11.25"/>
  <cols>
    <col min="1" max="4" width="35" style="0" customWidth="1"/>
  </cols>
  <sheetData>
    <row r="1" ht="26.25" customHeight="1">
      <c r="A1" s="76"/>
    </row>
    <row r="2" spans="1:4" ht="46.5" customHeight="1">
      <c r="A2" s="77" t="s">
        <v>111</v>
      </c>
      <c r="B2" s="77"/>
      <c r="C2" s="77"/>
      <c r="D2" s="77"/>
    </row>
    <row r="3" spans="1:4" s="76" customFormat="1" ht="24" customHeight="1">
      <c r="A3" s="78"/>
      <c r="B3" s="79"/>
      <c r="C3" s="80"/>
      <c r="D3" s="80" t="s">
        <v>16</v>
      </c>
    </row>
    <row r="4" spans="1:4" s="76" customFormat="1" ht="38.25" customHeight="1">
      <c r="A4" s="4" t="s">
        <v>112</v>
      </c>
      <c r="B4" s="4" t="s">
        <v>113</v>
      </c>
      <c r="C4" s="4" t="s">
        <v>114</v>
      </c>
      <c r="D4" s="4" t="s">
        <v>115</v>
      </c>
    </row>
    <row r="5" spans="1:4" s="76" customFormat="1" ht="25.5" customHeight="1">
      <c r="A5" s="81" t="s">
        <v>116</v>
      </c>
      <c r="B5" s="82">
        <v>0</v>
      </c>
      <c r="C5" s="82"/>
      <c r="D5" s="82"/>
    </row>
    <row r="6" spans="1:4" s="76" customFormat="1" ht="25.5" customHeight="1">
      <c r="A6" s="81" t="s">
        <v>117</v>
      </c>
      <c r="B6" s="83"/>
      <c r="C6" s="83"/>
      <c r="D6" s="84"/>
    </row>
    <row r="7" spans="1:4" s="76" customFormat="1" ht="25.5" customHeight="1">
      <c r="A7" s="81" t="s">
        <v>118</v>
      </c>
      <c r="B7" s="83"/>
      <c r="C7" s="83"/>
      <c r="D7" s="84"/>
    </row>
    <row r="8" spans="1:4" s="76" customFormat="1" ht="25.5" customHeight="1">
      <c r="A8" s="81" t="s">
        <v>119</v>
      </c>
      <c r="B8" s="83">
        <v>0</v>
      </c>
      <c r="C8" s="83">
        <v>0</v>
      </c>
      <c r="D8" s="84"/>
    </row>
    <row r="9" spans="1:4" s="76" customFormat="1" ht="25.5" customHeight="1">
      <c r="A9" s="81" t="s">
        <v>120</v>
      </c>
      <c r="B9" s="83"/>
      <c r="C9" s="83"/>
      <c r="D9" s="84"/>
    </row>
    <row r="10" spans="1:4" s="76" customFormat="1" ht="25.5" customHeight="1">
      <c r="A10" s="85" t="s">
        <v>26</v>
      </c>
      <c r="B10" s="83">
        <f>B5+B6+B8+B9</f>
        <v>0</v>
      </c>
      <c r="C10" s="83">
        <f>SUM(C5:C9)</f>
        <v>0</v>
      </c>
      <c r="D10" s="84"/>
    </row>
    <row r="11" spans="1:4" ht="145.5" customHeight="1">
      <c r="A11" s="86" t="s">
        <v>121</v>
      </c>
      <c r="B11" s="86"/>
      <c r="C11" s="86"/>
      <c r="D11" s="86"/>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282"/>
  <sheetViews>
    <sheetView zoomScaleSheetLayoutView="100" workbookViewId="0" topLeftCell="A208">
      <selection activeCell="C179" sqref="C179"/>
    </sheetView>
  </sheetViews>
  <sheetFormatPr defaultColWidth="12" defaultRowHeight="11.25"/>
  <cols>
    <col min="1" max="1" width="90.33203125" style="66" customWidth="1"/>
    <col min="2" max="2" width="20.83203125" style="64" customWidth="1"/>
    <col min="3" max="252" width="12" style="64" customWidth="1"/>
    <col min="253" max="16384" width="12" style="27" customWidth="1"/>
  </cols>
  <sheetData>
    <row r="1" spans="1:2" s="64" customFormat="1" ht="18" customHeight="1">
      <c r="A1" s="67" t="s">
        <v>122</v>
      </c>
      <c r="B1" s="67"/>
    </row>
    <row r="2" spans="1:2" s="64" customFormat="1" ht="14.25" customHeight="1">
      <c r="A2" s="66"/>
      <c r="B2" s="64" t="s">
        <v>16</v>
      </c>
    </row>
    <row r="3" spans="1:2" s="64" customFormat="1" ht="19.5" customHeight="1">
      <c r="A3" s="68" t="s">
        <v>123</v>
      </c>
      <c r="B3" s="68" t="s">
        <v>124</v>
      </c>
    </row>
    <row r="4" spans="1:2" s="64" customFormat="1" ht="19.5" customHeight="1">
      <c r="A4" s="6" t="s">
        <v>125</v>
      </c>
      <c r="B4" s="69">
        <f>SUM(B5,B10,B14)</f>
        <v>0</v>
      </c>
    </row>
    <row r="5" spans="1:2" s="64" customFormat="1" ht="19.5" customHeight="1">
      <c r="A5" s="70" t="s">
        <v>126</v>
      </c>
      <c r="B5" s="69">
        <f>SUM(B6:B9)</f>
        <v>0</v>
      </c>
    </row>
    <row r="6" spans="1:2" s="64" customFormat="1" ht="19.5" customHeight="1">
      <c r="A6" s="70" t="s">
        <v>127</v>
      </c>
      <c r="B6" s="71"/>
    </row>
    <row r="7" spans="1:2" s="64" customFormat="1" ht="19.5" customHeight="1">
      <c r="A7" s="70" t="s">
        <v>128</v>
      </c>
      <c r="B7" s="71"/>
    </row>
    <row r="8" spans="1:2" s="64" customFormat="1" ht="19.5" customHeight="1">
      <c r="A8" s="70" t="s">
        <v>129</v>
      </c>
      <c r="B8" s="71"/>
    </row>
    <row r="9" spans="1:2" s="64" customFormat="1" ht="19.5" customHeight="1">
      <c r="A9" s="70" t="s">
        <v>130</v>
      </c>
      <c r="B9" s="71"/>
    </row>
    <row r="10" spans="1:2" s="64" customFormat="1" ht="19.5" customHeight="1">
      <c r="A10" s="70" t="s">
        <v>131</v>
      </c>
      <c r="B10" s="69">
        <f>SUM(B11:B13)</f>
        <v>0</v>
      </c>
    </row>
    <row r="11" spans="1:2" s="64" customFormat="1" ht="19.5" customHeight="1">
      <c r="A11" s="70" t="s">
        <v>132</v>
      </c>
      <c r="B11" s="71"/>
    </row>
    <row r="12" spans="1:2" s="64" customFormat="1" ht="19.5" customHeight="1">
      <c r="A12" s="70" t="s">
        <v>133</v>
      </c>
      <c r="B12" s="71"/>
    </row>
    <row r="13" spans="1:2" s="64" customFormat="1" ht="19.5" customHeight="1">
      <c r="A13" s="70" t="s">
        <v>134</v>
      </c>
      <c r="B13" s="71"/>
    </row>
    <row r="14" spans="1:2" s="64" customFormat="1" ht="19.5" customHeight="1">
      <c r="A14" s="70" t="s">
        <v>135</v>
      </c>
      <c r="B14" s="69">
        <f>SUM(B15:B16)</f>
        <v>0</v>
      </c>
    </row>
    <row r="15" spans="1:2" s="64" customFormat="1" ht="19.5" customHeight="1">
      <c r="A15" s="72" t="s">
        <v>136</v>
      </c>
      <c r="B15" s="71"/>
    </row>
    <row r="16" spans="1:2" s="64" customFormat="1" ht="19.5" customHeight="1">
      <c r="A16" s="72" t="s">
        <v>137</v>
      </c>
      <c r="B16" s="71"/>
    </row>
    <row r="17" spans="1:2" s="64" customFormat="1" ht="19.5" customHeight="1">
      <c r="A17" s="6" t="s">
        <v>138</v>
      </c>
      <c r="B17" s="69">
        <f>SUM(B18,B22,B26)</f>
        <v>0</v>
      </c>
    </row>
    <row r="18" spans="1:2" s="64" customFormat="1" ht="19.5" customHeight="1">
      <c r="A18" s="70" t="s">
        <v>139</v>
      </c>
      <c r="B18" s="69">
        <f>SUM(B19:B21)</f>
        <v>0</v>
      </c>
    </row>
    <row r="19" spans="1:2" s="64" customFormat="1" ht="19.5" customHeight="1">
      <c r="A19" s="70" t="s">
        <v>140</v>
      </c>
      <c r="B19" s="71"/>
    </row>
    <row r="20" spans="1:2" s="64" customFormat="1" ht="19.5" customHeight="1">
      <c r="A20" s="70" t="s">
        <v>141</v>
      </c>
      <c r="B20" s="71"/>
    </row>
    <row r="21" spans="1:2" s="64" customFormat="1" ht="19.5" customHeight="1">
      <c r="A21" s="70" t="s">
        <v>142</v>
      </c>
      <c r="B21" s="71"/>
    </row>
    <row r="22" spans="1:2" s="64" customFormat="1" ht="19.5" customHeight="1">
      <c r="A22" s="70" t="s">
        <v>143</v>
      </c>
      <c r="B22" s="69">
        <f>SUM(B23:B25)</f>
        <v>0</v>
      </c>
    </row>
    <row r="23" spans="1:2" s="64" customFormat="1" ht="19.5" customHeight="1">
      <c r="A23" s="70" t="s">
        <v>140</v>
      </c>
      <c r="B23" s="71"/>
    </row>
    <row r="24" spans="1:2" s="64" customFormat="1" ht="19.5" customHeight="1">
      <c r="A24" s="70" t="s">
        <v>141</v>
      </c>
      <c r="B24" s="71"/>
    </row>
    <row r="25" spans="1:2" s="64" customFormat="1" ht="19.5" customHeight="1">
      <c r="A25" s="73" t="s">
        <v>144</v>
      </c>
      <c r="B25" s="71"/>
    </row>
    <row r="26" spans="1:2" s="64" customFormat="1" ht="19.5" customHeight="1">
      <c r="A26" s="70" t="s">
        <v>145</v>
      </c>
      <c r="B26" s="69">
        <f>SUM(B27:B28)</f>
        <v>0</v>
      </c>
    </row>
    <row r="27" spans="1:2" s="64" customFormat="1" ht="19.5" customHeight="1">
      <c r="A27" s="72" t="s">
        <v>141</v>
      </c>
      <c r="B27" s="71"/>
    </row>
    <row r="28" spans="1:2" s="64" customFormat="1" ht="19.5" customHeight="1">
      <c r="A28" s="72" t="s">
        <v>146</v>
      </c>
      <c r="B28" s="71"/>
    </row>
    <row r="29" spans="1:2" s="64" customFormat="1" ht="19.5" customHeight="1">
      <c r="A29" s="6" t="s">
        <v>147</v>
      </c>
      <c r="B29" s="69">
        <f>SUM(B30:B31)</f>
        <v>0</v>
      </c>
    </row>
    <row r="30" spans="1:2" s="64" customFormat="1" ht="19.5" customHeight="1">
      <c r="A30" s="6" t="s">
        <v>148</v>
      </c>
      <c r="B30" s="71"/>
    </row>
    <row r="31" spans="1:2" s="64" customFormat="1" ht="19.5" customHeight="1">
      <c r="A31" s="6" t="s">
        <v>149</v>
      </c>
      <c r="B31" s="69">
        <f>SUM(B32:B35)</f>
        <v>0</v>
      </c>
    </row>
    <row r="32" spans="1:2" s="64" customFormat="1" ht="19.5" customHeight="1">
      <c r="A32" s="6" t="s">
        <v>150</v>
      </c>
      <c r="B32" s="71"/>
    </row>
    <row r="33" spans="1:2" s="64" customFormat="1" ht="19.5" customHeight="1">
      <c r="A33" s="6" t="s">
        <v>151</v>
      </c>
      <c r="B33" s="71"/>
    </row>
    <row r="34" spans="1:2" s="64" customFormat="1" ht="19.5" customHeight="1">
      <c r="A34" s="6" t="s">
        <v>152</v>
      </c>
      <c r="B34" s="71"/>
    </row>
    <row r="35" spans="1:2" s="64" customFormat="1" ht="19.5" customHeight="1">
      <c r="A35" s="6" t="s">
        <v>153</v>
      </c>
      <c r="B35" s="71"/>
    </row>
    <row r="36" spans="1:2" s="64" customFormat="1" ht="19.5" customHeight="1">
      <c r="A36" s="6" t="s">
        <v>154</v>
      </c>
      <c r="B36" s="69">
        <f>SUM(B37,B50,B54:B55,B61,B65,B69,B73,B79)</f>
        <v>0</v>
      </c>
    </row>
    <row r="37" spans="1:2" s="65" customFormat="1" ht="19.5" customHeight="1">
      <c r="A37" s="6" t="s">
        <v>155</v>
      </c>
      <c r="B37" s="69">
        <f>SUM(B38:B49)</f>
        <v>0</v>
      </c>
    </row>
    <row r="38" spans="1:2" s="64" customFormat="1" ht="19.5" customHeight="1">
      <c r="A38" s="73" t="s">
        <v>156</v>
      </c>
      <c r="B38" s="71"/>
    </row>
    <row r="39" spans="1:2" s="64" customFormat="1" ht="19.5" customHeight="1">
      <c r="A39" s="73" t="s">
        <v>157</v>
      </c>
      <c r="B39" s="71"/>
    </row>
    <row r="40" spans="1:2" s="64" customFormat="1" ht="19.5" customHeight="1">
      <c r="A40" s="73" t="s">
        <v>158</v>
      </c>
      <c r="B40" s="71"/>
    </row>
    <row r="41" spans="1:2" s="64" customFormat="1" ht="19.5" customHeight="1">
      <c r="A41" s="73" t="s">
        <v>159</v>
      </c>
      <c r="B41" s="71"/>
    </row>
    <row r="42" spans="1:2" s="64" customFormat="1" ht="19.5" customHeight="1">
      <c r="A42" s="73" t="s">
        <v>160</v>
      </c>
      <c r="B42" s="71"/>
    </row>
    <row r="43" spans="1:2" s="64" customFormat="1" ht="19.5" customHeight="1">
      <c r="A43" s="73" t="s">
        <v>161</v>
      </c>
      <c r="B43" s="71"/>
    </row>
    <row r="44" spans="1:2" s="64" customFormat="1" ht="19.5" customHeight="1">
      <c r="A44" s="73" t="s">
        <v>162</v>
      </c>
      <c r="B44" s="71"/>
    </row>
    <row r="45" spans="1:2" s="64" customFormat="1" ht="19.5" customHeight="1">
      <c r="A45" s="73" t="s">
        <v>163</v>
      </c>
      <c r="B45" s="71"/>
    </row>
    <row r="46" spans="1:2" s="64" customFormat="1" ht="19.5" customHeight="1">
      <c r="A46" s="73" t="s">
        <v>164</v>
      </c>
      <c r="B46" s="71"/>
    </row>
    <row r="47" spans="1:2" s="64" customFormat="1" ht="19.5" customHeight="1">
      <c r="A47" s="73" t="s">
        <v>165</v>
      </c>
      <c r="B47" s="71"/>
    </row>
    <row r="48" spans="1:2" s="64" customFormat="1" ht="19.5" customHeight="1">
      <c r="A48" s="73" t="s">
        <v>166</v>
      </c>
      <c r="B48" s="71"/>
    </row>
    <row r="49" spans="1:2" s="64" customFormat="1" ht="19.5" customHeight="1">
      <c r="A49" s="73" t="s">
        <v>167</v>
      </c>
      <c r="B49" s="71"/>
    </row>
    <row r="50" spans="1:2" s="64" customFormat="1" ht="19.5" customHeight="1">
      <c r="A50" s="6" t="s">
        <v>168</v>
      </c>
      <c r="B50" s="69">
        <f>SUM(B51:B53)</f>
        <v>0</v>
      </c>
    </row>
    <row r="51" spans="1:2" s="64" customFormat="1" ht="19.5" customHeight="1">
      <c r="A51" s="73" t="s">
        <v>156</v>
      </c>
      <c r="B51" s="71"/>
    </row>
    <row r="52" spans="1:2" s="64" customFormat="1" ht="19.5" customHeight="1">
      <c r="A52" s="73" t="s">
        <v>157</v>
      </c>
      <c r="B52" s="71"/>
    </row>
    <row r="53" spans="1:2" s="64" customFormat="1" ht="19.5" customHeight="1">
      <c r="A53" s="73" t="s">
        <v>169</v>
      </c>
      <c r="B53" s="71"/>
    </row>
    <row r="54" spans="1:2" s="64" customFormat="1" ht="19.5" customHeight="1">
      <c r="A54" s="6" t="s">
        <v>170</v>
      </c>
      <c r="B54" s="71"/>
    </row>
    <row r="55" spans="1:2" s="64" customFormat="1" ht="19.5" customHeight="1">
      <c r="A55" s="6" t="s">
        <v>171</v>
      </c>
      <c r="B55" s="69">
        <f>SUM(B56:B60)</f>
        <v>0</v>
      </c>
    </row>
    <row r="56" spans="1:2" s="64" customFormat="1" ht="19.5" customHeight="1">
      <c r="A56" s="73" t="s">
        <v>172</v>
      </c>
      <c r="B56" s="71"/>
    </row>
    <row r="57" spans="1:2" s="64" customFormat="1" ht="19.5" customHeight="1">
      <c r="A57" s="73" t="s">
        <v>173</v>
      </c>
      <c r="B57" s="71"/>
    </row>
    <row r="58" spans="1:2" s="64" customFormat="1" ht="19.5" customHeight="1">
      <c r="A58" s="73" t="s">
        <v>174</v>
      </c>
      <c r="B58" s="71"/>
    </row>
    <row r="59" spans="1:2" s="64" customFormat="1" ht="19.5" customHeight="1">
      <c r="A59" s="73" t="s">
        <v>175</v>
      </c>
      <c r="B59" s="71"/>
    </row>
    <row r="60" spans="1:2" s="64" customFormat="1" ht="19.5" customHeight="1">
      <c r="A60" s="73" t="s">
        <v>176</v>
      </c>
      <c r="B60" s="71"/>
    </row>
    <row r="61" spans="1:2" s="64" customFormat="1" ht="19.5" customHeight="1">
      <c r="A61" s="6" t="s">
        <v>177</v>
      </c>
      <c r="B61" s="69">
        <f>SUM(B62:B64)</f>
        <v>0</v>
      </c>
    </row>
    <row r="62" spans="1:2" s="64" customFormat="1" ht="19.5" customHeight="1">
      <c r="A62" s="6" t="s">
        <v>178</v>
      </c>
      <c r="B62" s="71"/>
    </row>
    <row r="63" spans="1:2" s="64" customFormat="1" ht="19.5" customHeight="1">
      <c r="A63" s="6" t="s">
        <v>179</v>
      </c>
      <c r="B63" s="71"/>
    </row>
    <row r="64" spans="1:2" s="64" customFormat="1" ht="19.5" customHeight="1">
      <c r="A64" s="6" t="s">
        <v>180</v>
      </c>
      <c r="B64" s="71"/>
    </row>
    <row r="65" spans="1:2" s="64" customFormat="1" ht="19.5" customHeight="1">
      <c r="A65" s="6" t="s">
        <v>181</v>
      </c>
      <c r="B65" s="69">
        <f>SUM(B66:B68)</f>
        <v>0</v>
      </c>
    </row>
    <row r="66" spans="1:2" s="64" customFormat="1" ht="19.5" customHeight="1">
      <c r="A66" s="72" t="s">
        <v>156</v>
      </c>
      <c r="B66" s="71"/>
    </row>
    <row r="67" spans="1:2" s="64" customFormat="1" ht="19.5" customHeight="1">
      <c r="A67" s="72" t="s">
        <v>157</v>
      </c>
      <c r="B67" s="71"/>
    </row>
    <row r="68" spans="1:2" s="64" customFormat="1" ht="19.5" customHeight="1">
      <c r="A68" s="72" t="s">
        <v>182</v>
      </c>
      <c r="B68" s="71"/>
    </row>
    <row r="69" spans="1:2" s="64" customFormat="1" ht="19.5" customHeight="1">
      <c r="A69" s="6" t="s">
        <v>183</v>
      </c>
      <c r="B69" s="69">
        <f>SUM(B70:B72)</f>
        <v>0</v>
      </c>
    </row>
    <row r="70" spans="1:2" s="64" customFormat="1" ht="19.5" customHeight="1">
      <c r="A70" s="72" t="s">
        <v>156</v>
      </c>
      <c r="B70" s="71"/>
    </row>
    <row r="71" spans="1:2" s="64" customFormat="1" ht="19.5" customHeight="1">
      <c r="A71" s="72" t="s">
        <v>157</v>
      </c>
      <c r="B71" s="71"/>
    </row>
    <row r="72" spans="1:2" s="64" customFormat="1" ht="19.5" customHeight="1">
      <c r="A72" s="72" t="s">
        <v>184</v>
      </c>
      <c r="B72" s="71"/>
    </row>
    <row r="73" spans="1:2" s="64" customFormat="1" ht="19.5" customHeight="1">
      <c r="A73" s="6" t="s">
        <v>185</v>
      </c>
      <c r="B73" s="69">
        <f>SUM(B74:B78)</f>
        <v>0</v>
      </c>
    </row>
    <row r="74" spans="1:2" s="64" customFormat="1" ht="19.5" customHeight="1">
      <c r="A74" s="72" t="s">
        <v>172</v>
      </c>
      <c r="B74" s="71"/>
    </row>
    <row r="75" spans="1:2" s="64" customFormat="1" ht="19.5" customHeight="1">
      <c r="A75" s="72" t="s">
        <v>173</v>
      </c>
      <c r="B75" s="71"/>
    </row>
    <row r="76" spans="1:2" s="64" customFormat="1" ht="19.5" customHeight="1">
      <c r="A76" s="72" t="s">
        <v>174</v>
      </c>
      <c r="B76" s="71"/>
    </row>
    <row r="77" spans="1:2" s="64" customFormat="1" ht="19.5" customHeight="1">
      <c r="A77" s="72" t="s">
        <v>175</v>
      </c>
      <c r="B77" s="71"/>
    </row>
    <row r="78" spans="1:2" s="64" customFormat="1" ht="19.5" customHeight="1">
      <c r="A78" s="72" t="s">
        <v>186</v>
      </c>
      <c r="B78" s="71"/>
    </row>
    <row r="79" spans="1:2" s="64" customFormat="1" ht="19.5" customHeight="1">
      <c r="A79" s="6" t="s">
        <v>187</v>
      </c>
      <c r="B79" s="69">
        <f>SUM(B80:B81)</f>
        <v>0</v>
      </c>
    </row>
    <row r="80" spans="1:2" s="64" customFormat="1" ht="19.5" customHeight="1">
      <c r="A80" s="72" t="s">
        <v>178</v>
      </c>
      <c r="B80" s="71"/>
    </row>
    <row r="81" spans="1:2" s="64" customFormat="1" ht="19.5" customHeight="1">
      <c r="A81" s="72" t="s">
        <v>188</v>
      </c>
      <c r="B81" s="71"/>
    </row>
    <row r="82" spans="1:2" s="64" customFormat="1" ht="19.5" customHeight="1">
      <c r="A82" s="6" t="s">
        <v>189</v>
      </c>
      <c r="B82" s="69">
        <f>SUM(B83,B88,B93,B98,B101)</f>
        <v>0</v>
      </c>
    </row>
    <row r="83" spans="1:2" s="64" customFormat="1" ht="19.5" customHeight="1">
      <c r="A83" s="73" t="s">
        <v>190</v>
      </c>
      <c r="B83" s="69">
        <f>SUM(B84:B87)</f>
        <v>0</v>
      </c>
    </row>
    <row r="84" spans="1:2" s="64" customFormat="1" ht="19.5" customHeight="1">
      <c r="A84" s="73" t="s">
        <v>141</v>
      </c>
      <c r="B84" s="71"/>
    </row>
    <row r="85" spans="1:2" s="64" customFormat="1" ht="19.5" customHeight="1">
      <c r="A85" s="73" t="s">
        <v>191</v>
      </c>
      <c r="B85" s="71"/>
    </row>
    <row r="86" spans="1:2" s="64" customFormat="1" ht="19.5" customHeight="1">
      <c r="A86" s="73" t="s">
        <v>192</v>
      </c>
      <c r="B86" s="71"/>
    </row>
    <row r="87" spans="1:2" s="64" customFormat="1" ht="19.5" customHeight="1">
      <c r="A87" s="73" t="s">
        <v>193</v>
      </c>
      <c r="B87" s="71"/>
    </row>
    <row r="88" spans="1:2" s="64" customFormat="1" ht="19.5" customHeight="1">
      <c r="A88" s="73" t="s">
        <v>194</v>
      </c>
      <c r="B88" s="69">
        <f>SUM(B89:B92)</f>
        <v>0</v>
      </c>
    </row>
    <row r="89" spans="1:2" s="64" customFormat="1" ht="19.5" customHeight="1">
      <c r="A89" s="73" t="s">
        <v>141</v>
      </c>
      <c r="B89" s="71"/>
    </row>
    <row r="90" spans="1:2" s="64" customFormat="1" ht="19.5" customHeight="1">
      <c r="A90" s="73" t="s">
        <v>191</v>
      </c>
      <c r="B90" s="71"/>
    </row>
    <row r="91" spans="1:2" s="64" customFormat="1" ht="19.5" customHeight="1">
      <c r="A91" s="73" t="s">
        <v>195</v>
      </c>
      <c r="B91" s="71"/>
    </row>
    <row r="92" spans="1:2" s="64" customFormat="1" ht="19.5" customHeight="1">
      <c r="A92" s="73" t="s">
        <v>196</v>
      </c>
      <c r="B92" s="71"/>
    </row>
    <row r="93" spans="1:2" s="64" customFormat="1" ht="19.5" customHeight="1">
      <c r="A93" s="73" t="s">
        <v>197</v>
      </c>
      <c r="B93" s="69">
        <f>SUM(B94:B97)</f>
        <v>0</v>
      </c>
    </row>
    <row r="94" spans="1:2" s="64" customFormat="1" ht="19.5" customHeight="1">
      <c r="A94" s="73" t="s">
        <v>198</v>
      </c>
      <c r="B94" s="71"/>
    </row>
    <row r="95" spans="1:2" s="64" customFormat="1" ht="19.5" customHeight="1">
      <c r="A95" s="73" t="s">
        <v>199</v>
      </c>
      <c r="B95" s="71"/>
    </row>
    <row r="96" spans="1:2" s="64" customFormat="1" ht="19.5" customHeight="1">
      <c r="A96" s="73" t="s">
        <v>200</v>
      </c>
      <c r="B96" s="71"/>
    </row>
    <row r="97" spans="1:2" s="64" customFormat="1" ht="19.5" customHeight="1">
      <c r="A97" s="73" t="s">
        <v>201</v>
      </c>
      <c r="B97" s="71"/>
    </row>
    <row r="98" spans="1:2" s="64" customFormat="1" ht="19.5" customHeight="1">
      <c r="A98" s="72" t="s">
        <v>202</v>
      </c>
      <c r="B98" s="69">
        <f>SUM(B99:B100)</f>
        <v>0</v>
      </c>
    </row>
    <row r="99" spans="1:2" s="64" customFormat="1" ht="19.5" customHeight="1">
      <c r="A99" s="72" t="s">
        <v>141</v>
      </c>
      <c r="B99" s="71"/>
    </row>
    <row r="100" spans="1:2" s="64" customFormat="1" ht="19.5" customHeight="1">
      <c r="A100" s="72" t="s">
        <v>203</v>
      </c>
      <c r="B100" s="71"/>
    </row>
    <row r="101" spans="1:2" s="64" customFormat="1" ht="19.5" customHeight="1">
      <c r="A101" s="72" t="s">
        <v>204</v>
      </c>
      <c r="B101" s="69">
        <f>SUM(B102:B105)</f>
        <v>0</v>
      </c>
    </row>
    <row r="102" spans="1:2" s="64" customFormat="1" ht="19.5" customHeight="1">
      <c r="A102" s="72" t="s">
        <v>198</v>
      </c>
      <c r="B102" s="71"/>
    </row>
    <row r="103" spans="1:2" s="64" customFormat="1" ht="19.5" customHeight="1">
      <c r="A103" s="72" t="s">
        <v>199</v>
      </c>
      <c r="B103" s="71"/>
    </row>
    <row r="104" spans="1:2" s="64" customFormat="1" ht="19.5" customHeight="1">
      <c r="A104" s="72" t="s">
        <v>200</v>
      </c>
      <c r="B104" s="71"/>
    </row>
    <row r="105" spans="1:2" s="64" customFormat="1" ht="19.5" customHeight="1">
      <c r="A105" s="72" t="s">
        <v>205</v>
      </c>
      <c r="B105" s="71"/>
    </row>
    <row r="106" spans="1:2" s="64" customFormat="1" ht="19.5" customHeight="1">
      <c r="A106" s="70" t="s">
        <v>206</v>
      </c>
      <c r="B106" s="69">
        <f>SUM(B107,B112,B117,B122,B131,B138,B147,B150,B153:B154)</f>
        <v>0</v>
      </c>
    </row>
    <row r="107" spans="1:2" s="64" customFormat="1" ht="19.5" customHeight="1">
      <c r="A107" s="73" t="s">
        <v>207</v>
      </c>
      <c r="B107" s="69">
        <f>SUM(B108:B111)</f>
        <v>0</v>
      </c>
    </row>
    <row r="108" spans="1:2" s="64" customFormat="1" ht="19.5" customHeight="1">
      <c r="A108" s="73" t="s">
        <v>208</v>
      </c>
      <c r="B108" s="71"/>
    </row>
    <row r="109" spans="1:2" s="64" customFormat="1" ht="19.5" customHeight="1">
      <c r="A109" s="73" t="s">
        <v>209</v>
      </c>
      <c r="B109" s="71"/>
    </row>
    <row r="110" spans="1:2" s="64" customFormat="1" ht="19.5" customHeight="1">
      <c r="A110" s="73" t="s">
        <v>210</v>
      </c>
      <c r="B110" s="71"/>
    </row>
    <row r="111" spans="1:2" s="64" customFormat="1" ht="19.5" customHeight="1">
      <c r="A111" s="73" t="s">
        <v>211</v>
      </c>
      <c r="B111" s="71"/>
    </row>
    <row r="112" spans="1:2" s="64" customFormat="1" ht="19.5" customHeight="1">
      <c r="A112" s="73" t="s">
        <v>212</v>
      </c>
      <c r="B112" s="69">
        <f>SUM(B113:B116)</f>
        <v>0</v>
      </c>
    </row>
    <row r="113" spans="1:2" s="64" customFormat="1" ht="19.5" customHeight="1">
      <c r="A113" s="73" t="s">
        <v>210</v>
      </c>
      <c r="B113" s="71"/>
    </row>
    <row r="114" spans="1:2" s="64" customFormat="1" ht="19.5" customHeight="1">
      <c r="A114" s="73" t="s">
        <v>213</v>
      </c>
      <c r="B114" s="71"/>
    </row>
    <row r="115" spans="1:2" s="64" customFormat="1" ht="19.5" customHeight="1">
      <c r="A115" s="73" t="s">
        <v>214</v>
      </c>
      <c r="B115" s="71"/>
    </row>
    <row r="116" spans="1:2" s="64" customFormat="1" ht="19.5" customHeight="1">
      <c r="A116" s="73" t="s">
        <v>215</v>
      </c>
      <c r="B116" s="71"/>
    </row>
    <row r="117" spans="1:2" s="64" customFormat="1" ht="19.5" customHeight="1">
      <c r="A117" s="73" t="s">
        <v>216</v>
      </c>
      <c r="B117" s="69">
        <f>SUM(B118:B121)</f>
        <v>0</v>
      </c>
    </row>
    <row r="118" spans="1:2" s="64" customFormat="1" ht="19.5" customHeight="1">
      <c r="A118" s="73" t="s">
        <v>217</v>
      </c>
      <c r="B118" s="71"/>
    </row>
    <row r="119" spans="1:2" s="64" customFormat="1" ht="19.5" customHeight="1">
      <c r="A119" s="73" t="s">
        <v>218</v>
      </c>
      <c r="B119" s="71"/>
    </row>
    <row r="120" spans="1:2" s="64" customFormat="1" ht="19.5" customHeight="1">
      <c r="A120" s="73" t="s">
        <v>219</v>
      </c>
      <c r="B120" s="71"/>
    </row>
    <row r="121" spans="1:2" s="64" customFormat="1" ht="19.5" customHeight="1">
      <c r="A121" s="73" t="s">
        <v>220</v>
      </c>
      <c r="B121" s="71"/>
    </row>
    <row r="122" spans="1:2" s="64" customFormat="1" ht="19.5" customHeight="1">
      <c r="A122" s="73" t="s">
        <v>221</v>
      </c>
      <c r="B122" s="69">
        <f>SUM(B123:B130)</f>
        <v>0</v>
      </c>
    </row>
    <row r="123" spans="1:2" s="64" customFormat="1" ht="19.5" customHeight="1">
      <c r="A123" s="73" t="s">
        <v>222</v>
      </c>
      <c r="B123" s="71"/>
    </row>
    <row r="124" spans="1:2" s="64" customFormat="1" ht="19.5" customHeight="1">
      <c r="A124" s="73" t="s">
        <v>223</v>
      </c>
      <c r="B124" s="71"/>
    </row>
    <row r="125" spans="1:2" s="64" customFormat="1" ht="19.5" customHeight="1">
      <c r="A125" s="73" t="s">
        <v>224</v>
      </c>
      <c r="B125" s="71"/>
    </row>
    <row r="126" spans="1:2" s="64" customFormat="1" ht="19.5" customHeight="1">
      <c r="A126" s="73" t="s">
        <v>225</v>
      </c>
      <c r="B126" s="71"/>
    </row>
    <row r="127" spans="1:2" s="64" customFormat="1" ht="19.5" customHeight="1">
      <c r="A127" s="73" t="s">
        <v>226</v>
      </c>
      <c r="B127" s="71"/>
    </row>
    <row r="128" spans="1:2" s="64" customFormat="1" ht="19.5" customHeight="1">
      <c r="A128" s="73" t="s">
        <v>227</v>
      </c>
      <c r="B128" s="71"/>
    </row>
    <row r="129" spans="1:2" s="64" customFormat="1" ht="19.5" customHeight="1">
      <c r="A129" s="73" t="s">
        <v>228</v>
      </c>
      <c r="B129" s="71"/>
    </row>
    <row r="130" spans="1:2" s="64" customFormat="1" ht="19.5" customHeight="1">
      <c r="A130" s="73" t="s">
        <v>229</v>
      </c>
      <c r="B130" s="71"/>
    </row>
    <row r="131" spans="1:2" s="64" customFormat="1" ht="19.5" customHeight="1">
      <c r="A131" s="73" t="s">
        <v>230</v>
      </c>
      <c r="B131" s="69">
        <f>SUM(B132:B137)</f>
        <v>0</v>
      </c>
    </row>
    <row r="132" spans="1:2" s="64" customFormat="1" ht="19.5" customHeight="1">
      <c r="A132" s="73" t="s">
        <v>231</v>
      </c>
      <c r="B132" s="71"/>
    </row>
    <row r="133" spans="1:2" s="64" customFormat="1" ht="19.5" customHeight="1">
      <c r="A133" s="73" t="s">
        <v>232</v>
      </c>
      <c r="B133" s="71"/>
    </row>
    <row r="134" spans="1:2" s="64" customFormat="1" ht="19.5" customHeight="1">
      <c r="A134" s="73" t="s">
        <v>233</v>
      </c>
      <c r="B134" s="71"/>
    </row>
    <row r="135" spans="1:2" s="64" customFormat="1" ht="19.5" customHeight="1">
      <c r="A135" s="73" t="s">
        <v>234</v>
      </c>
      <c r="B135" s="71"/>
    </row>
    <row r="136" spans="1:2" s="64" customFormat="1" ht="19.5" customHeight="1">
      <c r="A136" s="73" t="s">
        <v>235</v>
      </c>
      <c r="B136" s="71"/>
    </row>
    <row r="137" spans="1:2" s="64" customFormat="1" ht="19.5" customHeight="1">
      <c r="A137" s="73" t="s">
        <v>236</v>
      </c>
      <c r="B137" s="71"/>
    </row>
    <row r="138" spans="1:2" s="64" customFormat="1" ht="19.5" customHeight="1">
      <c r="A138" s="73" t="s">
        <v>237</v>
      </c>
      <c r="B138" s="69">
        <f>SUM(B139:B146)</f>
        <v>0</v>
      </c>
    </row>
    <row r="139" spans="1:2" s="64" customFormat="1" ht="19.5" customHeight="1">
      <c r="A139" s="73" t="s">
        <v>238</v>
      </c>
      <c r="B139" s="71"/>
    </row>
    <row r="140" spans="1:2" s="64" customFormat="1" ht="19.5" customHeight="1">
      <c r="A140" s="73" t="s">
        <v>239</v>
      </c>
      <c r="B140" s="71"/>
    </row>
    <row r="141" spans="1:2" s="64" customFormat="1" ht="19.5" customHeight="1">
      <c r="A141" s="73" t="s">
        <v>240</v>
      </c>
      <c r="B141" s="71"/>
    </row>
    <row r="142" spans="1:2" s="64" customFormat="1" ht="19.5" customHeight="1">
      <c r="A142" s="73" t="s">
        <v>241</v>
      </c>
      <c r="B142" s="71"/>
    </row>
    <row r="143" spans="1:2" s="64" customFormat="1" ht="19.5" customHeight="1">
      <c r="A143" s="73" t="s">
        <v>242</v>
      </c>
      <c r="B143" s="71"/>
    </row>
    <row r="144" spans="1:2" s="64" customFormat="1" ht="19.5" customHeight="1">
      <c r="A144" s="73" t="s">
        <v>243</v>
      </c>
      <c r="B144" s="71"/>
    </row>
    <row r="145" spans="1:2" s="64" customFormat="1" ht="19.5" customHeight="1">
      <c r="A145" s="73" t="s">
        <v>244</v>
      </c>
      <c r="B145" s="71"/>
    </row>
    <row r="146" spans="1:2" s="64" customFormat="1" ht="19.5" customHeight="1">
      <c r="A146" s="73" t="s">
        <v>245</v>
      </c>
      <c r="B146" s="71"/>
    </row>
    <row r="147" spans="1:2" s="64" customFormat="1" ht="19.5" customHeight="1">
      <c r="A147" s="73" t="s">
        <v>246</v>
      </c>
      <c r="B147" s="69">
        <f>SUM(B148:B149)</f>
        <v>0</v>
      </c>
    </row>
    <row r="148" spans="1:2" s="64" customFormat="1" ht="19.5" customHeight="1">
      <c r="A148" s="72" t="s">
        <v>208</v>
      </c>
      <c r="B148" s="71"/>
    </row>
    <row r="149" spans="1:2" s="64" customFormat="1" ht="19.5" customHeight="1">
      <c r="A149" s="72" t="s">
        <v>247</v>
      </c>
      <c r="B149" s="71"/>
    </row>
    <row r="150" spans="1:2" s="64" customFormat="1" ht="19.5" customHeight="1">
      <c r="A150" s="73" t="s">
        <v>248</v>
      </c>
      <c r="B150" s="69">
        <f>SUM(B151:B152)</f>
        <v>0</v>
      </c>
    </row>
    <row r="151" spans="1:2" s="64" customFormat="1" ht="19.5" customHeight="1">
      <c r="A151" s="72" t="s">
        <v>208</v>
      </c>
      <c r="B151" s="71"/>
    </row>
    <row r="152" spans="1:2" s="64" customFormat="1" ht="19.5" customHeight="1">
      <c r="A152" s="72" t="s">
        <v>249</v>
      </c>
      <c r="B152" s="71"/>
    </row>
    <row r="153" spans="1:2" s="64" customFormat="1" ht="19.5" customHeight="1">
      <c r="A153" s="73" t="s">
        <v>250</v>
      </c>
      <c r="B153" s="71"/>
    </row>
    <row r="154" spans="1:2" s="64" customFormat="1" ht="19.5" customHeight="1">
      <c r="A154" s="73" t="s">
        <v>251</v>
      </c>
      <c r="B154" s="69">
        <f>SUM(B155:B157)</f>
        <v>0</v>
      </c>
    </row>
    <row r="155" spans="1:2" s="64" customFormat="1" ht="19.5" customHeight="1">
      <c r="A155" s="72" t="s">
        <v>217</v>
      </c>
      <c r="B155" s="71"/>
    </row>
    <row r="156" spans="1:2" s="64" customFormat="1" ht="19.5" customHeight="1">
      <c r="A156" s="72" t="s">
        <v>219</v>
      </c>
      <c r="B156" s="71"/>
    </row>
    <row r="157" spans="1:2" s="64" customFormat="1" ht="19.5" customHeight="1">
      <c r="A157" s="72" t="s">
        <v>252</v>
      </c>
      <c r="B157" s="71"/>
    </row>
    <row r="158" spans="1:2" s="64" customFormat="1" ht="19.5" customHeight="1">
      <c r="A158" s="70" t="s">
        <v>253</v>
      </c>
      <c r="B158" s="69">
        <f>SUM(B159)</f>
        <v>0</v>
      </c>
    </row>
    <row r="159" spans="1:2" s="64" customFormat="1" ht="19.5" customHeight="1">
      <c r="A159" s="73" t="s">
        <v>254</v>
      </c>
      <c r="B159" s="69">
        <f>SUM(B160:B161)</f>
        <v>0</v>
      </c>
    </row>
    <row r="160" spans="1:2" s="64" customFormat="1" ht="19.5" customHeight="1">
      <c r="A160" s="73" t="s">
        <v>255</v>
      </c>
      <c r="B160" s="71"/>
    </row>
    <row r="161" spans="1:2" s="64" customFormat="1" ht="19.5" customHeight="1">
      <c r="A161" s="73" t="s">
        <v>256</v>
      </c>
      <c r="B161" s="71"/>
    </row>
    <row r="162" spans="1:2" s="64" customFormat="1" ht="19.5" customHeight="1">
      <c r="A162" s="70" t="s">
        <v>257</v>
      </c>
      <c r="B162" s="69">
        <f>SUM(B163:B164,B173)</f>
        <v>102</v>
      </c>
    </row>
    <row r="163" spans="1:2" s="64" customFormat="1" ht="19.5" customHeight="1">
      <c r="A163" s="73" t="s">
        <v>258</v>
      </c>
      <c r="B163" s="71"/>
    </row>
    <row r="164" spans="1:2" s="64" customFormat="1" ht="19.5" customHeight="1">
      <c r="A164" s="73" t="s">
        <v>259</v>
      </c>
      <c r="B164" s="69">
        <f>SUM(B165:B172)</f>
        <v>0</v>
      </c>
    </row>
    <row r="165" spans="1:2" s="64" customFormat="1" ht="19.5" customHeight="1">
      <c r="A165" s="73" t="s">
        <v>260</v>
      </c>
      <c r="B165" s="71"/>
    </row>
    <row r="166" spans="1:2" s="64" customFormat="1" ht="19.5" customHeight="1">
      <c r="A166" s="73" t="s">
        <v>261</v>
      </c>
      <c r="B166" s="71"/>
    </row>
    <row r="167" spans="1:2" s="64" customFormat="1" ht="19.5" customHeight="1">
      <c r="A167" s="73" t="s">
        <v>262</v>
      </c>
      <c r="B167" s="71"/>
    </row>
    <row r="168" spans="1:2" s="64" customFormat="1" ht="19.5" customHeight="1">
      <c r="A168" s="73" t="s">
        <v>263</v>
      </c>
      <c r="B168" s="71"/>
    </row>
    <row r="169" spans="1:2" s="64" customFormat="1" ht="19.5" customHeight="1">
      <c r="A169" s="73" t="s">
        <v>264</v>
      </c>
      <c r="B169" s="71"/>
    </row>
    <row r="170" spans="1:2" s="64" customFormat="1" ht="19.5" customHeight="1">
      <c r="A170" s="73" t="s">
        <v>265</v>
      </c>
      <c r="B170" s="71"/>
    </row>
    <row r="171" spans="1:2" s="64" customFormat="1" ht="19.5" customHeight="1">
      <c r="A171" s="73" t="s">
        <v>266</v>
      </c>
      <c r="B171" s="71"/>
    </row>
    <row r="172" spans="1:2" s="64" customFormat="1" ht="19.5" customHeight="1">
      <c r="A172" s="73" t="s">
        <v>267</v>
      </c>
      <c r="B172" s="71"/>
    </row>
    <row r="173" spans="1:2" s="64" customFormat="1" ht="19.5" customHeight="1">
      <c r="A173" s="73" t="s">
        <v>268</v>
      </c>
      <c r="B173" s="69">
        <f>SUM(B174:B183)</f>
        <v>102</v>
      </c>
    </row>
    <row r="174" spans="1:2" s="64" customFormat="1" ht="19.5" customHeight="1">
      <c r="A174" s="73" t="s">
        <v>269</v>
      </c>
      <c r="B174" s="71"/>
    </row>
    <row r="175" spans="1:2" s="64" customFormat="1" ht="19.5" customHeight="1">
      <c r="A175" s="73" t="s">
        <v>270</v>
      </c>
      <c r="B175" s="71"/>
    </row>
    <row r="176" spans="1:2" s="64" customFormat="1" ht="19.5" customHeight="1">
      <c r="A176" s="73" t="s">
        <v>271</v>
      </c>
      <c r="B176" s="71"/>
    </row>
    <row r="177" spans="1:2" s="64" customFormat="1" ht="19.5" customHeight="1">
      <c r="A177" s="73" t="s">
        <v>272</v>
      </c>
      <c r="B177" s="71"/>
    </row>
    <row r="178" spans="1:2" s="64" customFormat="1" ht="19.5" customHeight="1">
      <c r="A178" s="73" t="s">
        <v>273</v>
      </c>
      <c r="B178" s="71">
        <v>102</v>
      </c>
    </row>
    <row r="179" spans="1:2" s="64" customFormat="1" ht="19.5" customHeight="1">
      <c r="A179" s="73" t="s">
        <v>274</v>
      </c>
      <c r="B179" s="71"/>
    </row>
    <row r="180" spans="1:2" s="64" customFormat="1" ht="19.5" customHeight="1">
      <c r="A180" s="73" t="s">
        <v>275</v>
      </c>
      <c r="B180" s="71"/>
    </row>
    <row r="181" spans="1:2" s="64" customFormat="1" ht="19.5" customHeight="1">
      <c r="A181" s="73" t="s">
        <v>276</v>
      </c>
      <c r="B181" s="71"/>
    </row>
    <row r="182" spans="1:2" s="64" customFormat="1" ht="19.5" customHeight="1">
      <c r="A182" s="73" t="s">
        <v>277</v>
      </c>
      <c r="B182" s="71"/>
    </row>
    <row r="183" spans="1:2" s="64" customFormat="1" ht="19.5" customHeight="1">
      <c r="A183" s="73" t="s">
        <v>278</v>
      </c>
      <c r="B183" s="71"/>
    </row>
    <row r="184" spans="1:2" s="64" customFormat="1" ht="19.5" customHeight="1">
      <c r="A184" s="70" t="s">
        <v>279</v>
      </c>
      <c r="B184" s="69">
        <f>SUM(B185:B201)</f>
        <v>0</v>
      </c>
    </row>
    <row r="185" spans="1:2" s="64" customFormat="1" ht="19.5" customHeight="1">
      <c r="A185" s="70" t="s">
        <v>280</v>
      </c>
      <c r="B185" s="71"/>
    </row>
    <row r="186" spans="1:2" s="64" customFormat="1" ht="19.5" customHeight="1">
      <c r="A186" s="70" t="s">
        <v>281</v>
      </c>
      <c r="B186" s="71"/>
    </row>
    <row r="187" spans="1:2" s="64" customFormat="1" ht="19.5" customHeight="1">
      <c r="A187" s="70" t="s">
        <v>282</v>
      </c>
      <c r="B187" s="71"/>
    </row>
    <row r="188" spans="1:2" s="64" customFormat="1" ht="19.5" customHeight="1">
      <c r="A188" s="70" t="s">
        <v>283</v>
      </c>
      <c r="B188" s="71"/>
    </row>
    <row r="189" spans="1:2" s="64" customFormat="1" ht="19.5" customHeight="1">
      <c r="A189" s="70" t="s">
        <v>284</v>
      </c>
      <c r="B189" s="71"/>
    </row>
    <row r="190" spans="1:2" s="64" customFormat="1" ht="19.5" customHeight="1">
      <c r="A190" s="70" t="s">
        <v>285</v>
      </c>
      <c r="B190" s="71"/>
    </row>
    <row r="191" spans="1:2" s="64" customFormat="1" ht="19.5" customHeight="1">
      <c r="A191" s="70" t="s">
        <v>286</v>
      </c>
      <c r="B191" s="71"/>
    </row>
    <row r="192" spans="1:2" s="64" customFormat="1" ht="19.5" customHeight="1">
      <c r="A192" s="70" t="s">
        <v>287</v>
      </c>
      <c r="B192" s="71"/>
    </row>
    <row r="193" spans="1:2" s="64" customFormat="1" ht="19.5" customHeight="1">
      <c r="A193" s="70" t="s">
        <v>288</v>
      </c>
      <c r="B193" s="71"/>
    </row>
    <row r="194" spans="1:2" s="64" customFormat="1" ht="19.5" customHeight="1">
      <c r="A194" s="70" t="s">
        <v>289</v>
      </c>
      <c r="B194" s="71"/>
    </row>
    <row r="195" spans="1:2" s="64" customFormat="1" ht="19.5" customHeight="1">
      <c r="A195" s="70" t="s">
        <v>290</v>
      </c>
      <c r="B195" s="71"/>
    </row>
    <row r="196" spans="1:2" s="64" customFormat="1" ht="19.5" customHeight="1">
      <c r="A196" s="70" t="s">
        <v>291</v>
      </c>
      <c r="B196" s="71"/>
    </row>
    <row r="197" spans="1:2" s="64" customFormat="1" ht="19.5" customHeight="1">
      <c r="A197" s="70" t="s">
        <v>292</v>
      </c>
      <c r="B197" s="71"/>
    </row>
    <row r="198" spans="1:2" s="64" customFormat="1" ht="19.5" customHeight="1">
      <c r="A198" s="70" t="s">
        <v>293</v>
      </c>
      <c r="B198" s="71"/>
    </row>
    <row r="199" spans="1:2" s="64" customFormat="1" ht="19.5" customHeight="1">
      <c r="A199" s="70" t="s">
        <v>294</v>
      </c>
      <c r="B199" s="71"/>
    </row>
    <row r="200" spans="1:2" s="64" customFormat="1" ht="19.5" customHeight="1">
      <c r="A200" s="70" t="s">
        <v>295</v>
      </c>
      <c r="B200" s="71"/>
    </row>
    <row r="201" spans="1:2" s="64" customFormat="1" ht="19.5" customHeight="1">
      <c r="A201" s="70" t="s">
        <v>296</v>
      </c>
      <c r="B201" s="71"/>
    </row>
    <row r="202" spans="1:2" s="64" customFormat="1" ht="19.5" customHeight="1">
      <c r="A202" s="70" t="s">
        <v>297</v>
      </c>
      <c r="B202" s="69">
        <f>SUM(B203:B219)</f>
        <v>0</v>
      </c>
    </row>
    <row r="203" spans="1:2" s="64" customFormat="1" ht="19.5" customHeight="1">
      <c r="A203" s="70" t="s">
        <v>298</v>
      </c>
      <c r="B203" s="74"/>
    </row>
    <row r="204" spans="1:2" s="64" customFormat="1" ht="19.5" customHeight="1">
      <c r="A204" s="70" t="s">
        <v>299</v>
      </c>
      <c r="B204" s="74"/>
    </row>
    <row r="205" spans="1:2" s="64" customFormat="1" ht="19.5" customHeight="1">
      <c r="A205" s="70" t="s">
        <v>300</v>
      </c>
      <c r="B205" s="71"/>
    </row>
    <row r="206" spans="1:2" s="64" customFormat="1" ht="19.5" customHeight="1">
      <c r="A206" s="70" t="s">
        <v>301</v>
      </c>
      <c r="B206" s="71"/>
    </row>
    <row r="207" spans="1:2" s="64" customFormat="1" ht="19.5" customHeight="1">
      <c r="A207" s="70" t="s">
        <v>302</v>
      </c>
      <c r="B207" s="71"/>
    </row>
    <row r="208" spans="1:2" s="64" customFormat="1" ht="19.5" customHeight="1">
      <c r="A208" s="70" t="s">
        <v>303</v>
      </c>
      <c r="B208" s="71"/>
    </row>
    <row r="209" spans="1:2" s="64" customFormat="1" ht="19.5" customHeight="1">
      <c r="A209" s="70" t="s">
        <v>304</v>
      </c>
      <c r="B209" s="71"/>
    </row>
    <row r="210" spans="1:2" s="64" customFormat="1" ht="19.5" customHeight="1">
      <c r="A210" s="70" t="s">
        <v>305</v>
      </c>
      <c r="B210" s="71"/>
    </row>
    <row r="211" spans="1:2" s="64" customFormat="1" ht="19.5" customHeight="1">
      <c r="A211" s="70" t="s">
        <v>306</v>
      </c>
      <c r="B211" s="71"/>
    </row>
    <row r="212" spans="1:2" s="64" customFormat="1" ht="19.5" customHeight="1">
      <c r="A212" s="70" t="s">
        <v>307</v>
      </c>
      <c r="B212" s="71"/>
    </row>
    <row r="213" spans="1:2" s="64" customFormat="1" ht="19.5" customHeight="1">
      <c r="A213" s="70" t="s">
        <v>308</v>
      </c>
      <c r="B213" s="71"/>
    </row>
    <row r="214" spans="1:2" s="64" customFormat="1" ht="19.5" customHeight="1">
      <c r="A214" s="70" t="s">
        <v>309</v>
      </c>
      <c r="B214" s="71"/>
    </row>
    <row r="215" spans="1:2" s="64" customFormat="1" ht="19.5" customHeight="1">
      <c r="A215" s="70" t="s">
        <v>310</v>
      </c>
      <c r="B215" s="71"/>
    </row>
    <row r="216" spans="1:2" s="64" customFormat="1" ht="19.5" customHeight="1">
      <c r="A216" s="70" t="s">
        <v>311</v>
      </c>
      <c r="B216" s="71"/>
    </row>
    <row r="217" spans="1:2" s="64" customFormat="1" ht="19.5" customHeight="1">
      <c r="A217" s="70" t="s">
        <v>312</v>
      </c>
      <c r="B217" s="74"/>
    </row>
    <row r="218" spans="1:2" s="64" customFormat="1" ht="19.5" customHeight="1">
      <c r="A218" s="70" t="s">
        <v>313</v>
      </c>
      <c r="B218" s="74"/>
    </row>
    <row r="219" spans="1:2" s="64" customFormat="1" ht="19.5" customHeight="1">
      <c r="A219" s="70" t="s">
        <v>314</v>
      </c>
      <c r="B219" s="74"/>
    </row>
    <row r="220" spans="1:2" s="64" customFormat="1" ht="19.5" customHeight="1">
      <c r="A220" s="70"/>
      <c r="B220" s="74"/>
    </row>
    <row r="221" spans="1:2" s="64" customFormat="1" ht="19.5" customHeight="1">
      <c r="A221" s="70"/>
      <c r="B221" s="74"/>
    </row>
    <row r="222" spans="1:2" s="64" customFormat="1" ht="19.5" customHeight="1">
      <c r="A222" s="70"/>
      <c r="B222" s="74"/>
    </row>
    <row r="223" spans="1:2" s="64" customFormat="1" ht="19.5" customHeight="1">
      <c r="A223" s="70"/>
      <c r="B223" s="74"/>
    </row>
    <row r="224" spans="1:2" s="64" customFormat="1" ht="19.5" customHeight="1">
      <c r="A224" s="70"/>
      <c r="B224" s="74"/>
    </row>
    <row r="225" spans="1:2" s="64" customFormat="1" ht="19.5" customHeight="1">
      <c r="A225" s="70"/>
      <c r="B225" s="74"/>
    </row>
    <row r="226" spans="1:2" s="64" customFormat="1" ht="19.5" customHeight="1">
      <c r="A226" s="73"/>
      <c r="B226" s="74"/>
    </row>
    <row r="227" spans="1:2" s="64" customFormat="1" ht="19.5" customHeight="1">
      <c r="A227" s="75" t="s">
        <v>315</v>
      </c>
      <c r="B227" s="69">
        <f>SUM(B4,B17,B29,B36,B82,B106,B158,B162,B184,B202)</f>
        <v>102</v>
      </c>
    </row>
    <row r="228" s="64" customFormat="1" ht="19.5" customHeight="1">
      <c r="A228" s="66"/>
    </row>
    <row r="229" s="64" customFormat="1" ht="19.5" customHeight="1">
      <c r="A229" s="66"/>
    </row>
    <row r="230" s="64" customFormat="1" ht="19.5" customHeight="1">
      <c r="A230" s="66"/>
    </row>
    <row r="231" s="64" customFormat="1" ht="19.5" customHeight="1">
      <c r="A231" s="66"/>
    </row>
    <row r="232" s="64" customFormat="1" ht="19.5" customHeight="1">
      <c r="A232" s="66"/>
    </row>
    <row r="233" s="64" customFormat="1" ht="19.5" customHeight="1">
      <c r="A233" s="66"/>
    </row>
    <row r="234" s="64" customFormat="1" ht="19.5" customHeight="1">
      <c r="A234" s="66"/>
    </row>
    <row r="235" s="64" customFormat="1" ht="19.5" customHeight="1">
      <c r="A235" s="66"/>
    </row>
    <row r="236" s="64" customFormat="1" ht="19.5" customHeight="1">
      <c r="A236" s="66"/>
    </row>
    <row r="237" s="64" customFormat="1" ht="19.5" customHeight="1">
      <c r="A237" s="66"/>
    </row>
    <row r="238" s="64" customFormat="1" ht="19.5" customHeight="1">
      <c r="A238" s="66"/>
    </row>
    <row r="239" s="64" customFormat="1" ht="19.5" customHeight="1">
      <c r="A239" s="66"/>
    </row>
    <row r="240" s="64" customFormat="1" ht="19.5" customHeight="1">
      <c r="A240" s="66"/>
    </row>
    <row r="241" s="64" customFormat="1" ht="19.5" customHeight="1">
      <c r="A241" s="66"/>
    </row>
    <row r="242" s="64" customFormat="1" ht="19.5" customHeight="1">
      <c r="A242" s="66"/>
    </row>
    <row r="243" s="64" customFormat="1" ht="19.5" customHeight="1">
      <c r="A243" s="66"/>
    </row>
    <row r="244" s="64" customFormat="1" ht="19.5" customHeight="1">
      <c r="A244" s="66"/>
    </row>
    <row r="245" s="64" customFormat="1" ht="19.5" customHeight="1">
      <c r="A245" s="66"/>
    </row>
    <row r="246" s="64" customFormat="1" ht="19.5" customHeight="1">
      <c r="A246" s="66"/>
    </row>
    <row r="247" s="64" customFormat="1" ht="19.5" customHeight="1">
      <c r="A247" s="66"/>
    </row>
    <row r="248" s="64" customFormat="1" ht="19.5" customHeight="1">
      <c r="A248" s="66"/>
    </row>
    <row r="249" s="64" customFormat="1" ht="19.5" customHeight="1">
      <c r="A249" s="66"/>
    </row>
    <row r="250" s="64" customFormat="1" ht="19.5" customHeight="1">
      <c r="A250" s="66"/>
    </row>
    <row r="251" s="64" customFormat="1" ht="19.5" customHeight="1">
      <c r="A251" s="66"/>
    </row>
    <row r="252" s="64" customFormat="1" ht="19.5" customHeight="1">
      <c r="A252" s="66"/>
    </row>
    <row r="253" s="64" customFormat="1" ht="19.5" customHeight="1">
      <c r="A253" s="66"/>
    </row>
    <row r="254" s="64" customFormat="1" ht="19.5" customHeight="1">
      <c r="A254" s="66"/>
    </row>
    <row r="255" s="64" customFormat="1" ht="19.5" customHeight="1">
      <c r="A255" s="66"/>
    </row>
    <row r="256" s="64" customFormat="1" ht="19.5" customHeight="1">
      <c r="A256" s="66"/>
    </row>
    <row r="257" s="64" customFormat="1" ht="19.5" customHeight="1">
      <c r="A257" s="66"/>
    </row>
    <row r="258" s="64" customFormat="1" ht="19.5" customHeight="1">
      <c r="A258" s="66"/>
    </row>
    <row r="259" s="64" customFormat="1" ht="19.5" customHeight="1">
      <c r="A259" s="66"/>
    </row>
    <row r="260" s="64" customFormat="1" ht="19.5" customHeight="1">
      <c r="A260" s="66"/>
    </row>
    <row r="261" s="64" customFormat="1" ht="19.5" customHeight="1">
      <c r="A261" s="66"/>
    </row>
    <row r="262" s="64" customFormat="1" ht="19.5" customHeight="1">
      <c r="A262" s="66"/>
    </row>
    <row r="263" s="64" customFormat="1" ht="19.5" customHeight="1">
      <c r="A263" s="66"/>
    </row>
    <row r="264" s="64" customFormat="1" ht="19.5" customHeight="1">
      <c r="A264" s="66"/>
    </row>
    <row r="265" s="64" customFormat="1" ht="19.5" customHeight="1">
      <c r="A265" s="66"/>
    </row>
    <row r="266" s="64" customFormat="1" ht="19.5" customHeight="1">
      <c r="A266" s="66"/>
    </row>
    <row r="267" s="64" customFormat="1" ht="19.5" customHeight="1">
      <c r="A267" s="66"/>
    </row>
    <row r="268" s="64" customFormat="1" ht="19.5" customHeight="1">
      <c r="A268" s="66"/>
    </row>
    <row r="269" s="64" customFormat="1" ht="19.5" customHeight="1">
      <c r="A269" s="66"/>
    </row>
    <row r="270" s="64" customFormat="1" ht="19.5" customHeight="1">
      <c r="A270" s="66"/>
    </row>
    <row r="271" s="64" customFormat="1" ht="19.5" customHeight="1">
      <c r="A271" s="66"/>
    </row>
    <row r="272" s="64" customFormat="1" ht="19.5" customHeight="1">
      <c r="A272" s="66"/>
    </row>
    <row r="273" s="64" customFormat="1" ht="19.5" customHeight="1">
      <c r="A273" s="66"/>
    </row>
    <row r="274" s="64" customFormat="1" ht="19.5" customHeight="1">
      <c r="A274" s="66"/>
    </row>
    <row r="275" s="64" customFormat="1" ht="19.5" customHeight="1">
      <c r="A275" s="66"/>
    </row>
    <row r="276" s="64" customFormat="1" ht="19.5" customHeight="1">
      <c r="A276" s="66"/>
    </row>
    <row r="277" s="64" customFormat="1" ht="19.5" customHeight="1">
      <c r="A277" s="66"/>
    </row>
    <row r="278" s="64" customFormat="1" ht="19.5" customHeight="1">
      <c r="A278" s="66"/>
    </row>
    <row r="279" s="64" customFormat="1" ht="19.5" customHeight="1">
      <c r="A279" s="66"/>
    </row>
    <row r="280" s="64" customFormat="1" ht="19.5" customHeight="1">
      <c r="A280" s="66"/>
    </row>
    <row r="281" s="64" customFormat="1" ht="19.5" customHeight="1">
      <c r="A281" s="66"/>
    </row>
    <row r="282" s="64" customFormat="1" ht="19.5" customHeight="1">
      <c r="A282" s="66"/>
    </row>
  </sheetData>
  <sheetProtection/>
  <mergeCells count="1">
    <mergeCell ref="A1:B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2021-06-09T07:24:15Z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0B91D6EDC7D24A459D219BECCB5B7EE1</vt:lpwstr>
  </property>
</Properties>
</file>