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685" activeTab="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<sst xmlns="http://schemas.openxmlformats.org/spreadsheetml/2006/main" count="529" uniqueCount="345">
  <si>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</si>
  <si>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</si>
  <si>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</si>
  <si>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</si>
  <si>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</si>
  <si>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</si>
  <si>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</si>
  <si>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</si>
  <si>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</si>
  <si>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</si>
  <si>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</si>
  <si>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</si>
  <si>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</si>
  <si>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</si>
  <si>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</si>
  <si>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</si>
  <si>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</si>
  <si>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</si>
  <si>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</si>
  <si>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</si>
  <si>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</si>
  <si>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</si>
  <si>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</si>
  <si>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</si>
  <si>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</si>
  <si>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</si>
  <si>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</si>
  <si>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</si>
  <si>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</si>
  <si>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</si>
  <si>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</si>
  <si>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</si>
  <si>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</si>
  <si>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</si>
  <si>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</si>
  <si>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</si>
  <si>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</si>
  <si>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</si>
  <si>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</si>
  <si>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</si>
  <si>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</si>
  <si>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</si>
  <si>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</si>
  <si>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</si>
  <si>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</si>
  <si>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</si>
  <si>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</si>
  <si>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</si>
  <si>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</si>
  <si>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</si>
  <si>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</si>
  <si>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</si>
  <si>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</si>
  <si>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</si>
  <si>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</si>
  <si>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</si>
  <si>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</si>
  <si>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</si>
  <si>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</si>
  <si>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</si>
  <si>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</si>
  <si>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</si>
  <si>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</si>
  <si>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</si>
  <si>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</si>
  <si>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</si>
  <si>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</si>
  <si>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</si>
  <si>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01</t>
  </si>
  <si>
    <t>行政运行</t>
  </si>
  <si>
    <t>99</t>
  </si>
  <si>
    <t xml:space="preserve">  其他党委办公室及相关事务支出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</si>
  <si>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</si>
  <si>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</si>
  <si>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</si>
  <si>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</si>
  <si>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</si>
  <si>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</si>
  <si>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</si>
  <si>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</si>
  <si>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</si>
  <si>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</si>
  <si>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</si>
  <si>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</si>
  <si>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</si>
  <si>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</si>
  <si>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</si>
  <si>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</si>
  <si>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</si>
  <si>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</si>
  <si>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</si>
  <si>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</si>
  <si>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</si>
  <si>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其他交通费用</t>
  </si>
  <si>
    <t>邮电费</t>
  </si>
  <si>
    <t>公务接待费</t>
  </si>
  <si>
    <t>公务用车维护费</t>
  </si>
  <si>
    <t>县委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</si>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</sst>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* #,##0;* \-#,##0;* &quot;-&quot;;@"/>
    <numFmt numFmtId="182" formatCode="0.0"/>
    <numFmt numFmtId="183" formatCode="\$#,##0.00;\(\$#,##0.00\)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_-* #,##0.00_$_-;\-* #,##0.00_$_-;_-* &quot;-&quot;??_$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2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52"/>
      <name val="微软雅黑"/>
      <family val="2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8"/>
      <name val="Arial"/>
      <family val="2"/>
    </font>
    <font>
      <sz val="12"/>
      <color indexed="9"/>
      <name val="宋体"/>
      <family val="0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1" fillId="2" borderId="1" applyNumberFormat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3" borderId="0" applyNumberFormat="0" applyBorder="0" applyAlignment="0" applyProtection="0"/>
    <xf numFmtId="0" fontId="28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1" fillId="7" borderId="0" applyNumberFormat="0" applyBorder="0" applyAlignment="0" applyProtection="0"/>
    <xf numFmtId="0" fontId="37" fillId="5" borderId="0" applyNumberFormat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4" applyNumberFormat="0" applyFill="0" applyAlignment="0" applyProtection="0"/>
    <xf numFmtId="0" fontId="40" fillId="6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5" applyNumberFormat="0" applyFill="0" applyAlignment="0" applyProtection="0"/>
    <xf numFmtId="0" fontId="37" fillId="13" borderId="0" applyNumberFormat="0" applyBorder="0" applyAlignment="0" applyProtection="0"/>
    <xf numFmtId="0" fontId="40" fillId="6" borderId="0" applyNumberFormat="0" applyBorder="0" applyAlignment="0" applyProtection="0"/>
    <xf numFmtId="0" fontId="42" fillId="4" borderId="6" applyNumberFormat="0" applyAlignment="0" applyProtection="0"/>
    <xf numFmtId="0" fontId="20" fillId="4" borderId="1" applyNumberFormat="0" applyAlignment="0" applyProtection="0"/>
    <xf numFmtId="0" fontId="43" fillId="7" borderId="7" applyNumberFormat="0" applyAlignment="0" applyProtection="0"/>
    <xf numFmtId="0" fontId="5" fillId="14" borderId="0" applyNumberFormat="0" applyBorder="0" applyAlignment="0" applyProtection="0"/>
    <xf numFmtId="0" fontId="24" fillId="0" borderId="8" applyNumberFormat="0" applyFill="0" applyAlignment="0" applyProtection="0"/>
    <xf numFmtId="0" fontId="5" fillId="15" borderId="0" applyNumberFormat="0" applyBorder="0" applyAlignment="0" applyProtection="0"/>
    <xf numFmtId="0" fontId="37" fillId="16" borderId="0" applyNumberFormat="0" applyBorder="0" applyAlignment="0" applyProtection="0"/>
    <xf numFmtId="18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5" fillId="0" borderId="9" applyNumberFormat="0" applyFill="0" applyAlignment="0" applyProtection="0"/>
    <xf numFmtId="0" fontId="44" fillId="3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37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4" borderId="0" applyNumberFormat="0" applyBorder="0" applyAlignment="0" applyProtection="0"/>
    <xf numFmtId="0" fontId="28" fillId="20" borderId="0" applyNumberFormat="0" applyBorder="0" applyAlignment="0" applyProtection="0"/>
    <xf numFmtId="0" fontId="37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40" fillId="6" borderId="0" applyNumberFormat="0" applyBorder="0" applyAlignment="0" applyProtection="0"/>
    <xf numFmtId="0" fontId="37" fillId="24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0">
      <alignment/>
      <protection/>
    </xf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7" fillId="21" borderId="0" applyNumberFormat="0" applyBorder="0" applyAlignment="0" applyProtection="0"/>
    <xf numFmtId="0" fontId="5" fillId="8" borderId="0" applyNumberFormat="0" applyBorder="0" applyAlignment="0" applyProtection="0"/>
    <xf numFmtId="183" fontId="12" fillId="0" borderId="0">
      <alignment/>
      <protection/>
    </xf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8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4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23" fillId="3" borderId="0" applyNumberFormat="0" applyBorder="0" applyAlignment="0" applyProtection="0"/>
    <xf numFmtId="0" fontId="31" fillId="25" borderId="0" applyNumberFormat="0" applyBorder="0" applyAlignment="0" applyProtection="0"/>
    <xf numFmtId="0" fontId="41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3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0" fillId="6" borderId="0" applyNumberFormat="0" applyBorder="0" applyAlignment="0" applyProtection="0"/>
    <xf numFmtId="0" fontId="31" fillId="2" borderId="0" applyNumberFormat="0" applyBorder="0" applyAlignment="0" applyProtection="0"/>
    <xf numFmtId="184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12" fillId="0" borderId="0">
      <alignment/>
      <protection/>
    </xf>
    <xf numFmtId="0" fontId="2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22" fillId="3" borderId="0" applyNumberFormat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0" fontId="51" fillId="0" borderId="0" applyProtection="0">
      <alignment/>
    </xf>
    <xf numFmtId="187" fontId="0" fillId="0" borderId="0" applyFont="0" applyFill="0" applyBorder="0" applyAlignment="0" applyProtection="0"/>
    <xf numFmtId="188" fontId="12" fillId="0" borderId="0">
      <alignment/>
      <protection/>
    </xf>
    <xf numFmtId="2" fontId="51" fillId="0" borderId="0" applyProtection="0">
      <alignment/>
    </xf>
    <xf numFmtId="0" fontId="30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49" fillId="0" borderId="0" applyProtection="0">
      <alignment/>
    </xf>
    <xf numFmtId="0" fontId="52" fillId="0" borderId="0" applyProtection="0">
      <alignment/>
    </xf>
    <xf numFmtId="0" fontId="30" fillId="22" borderId="12" applyNumberFormat="0" applyBorder="0" applyAlignment="0" applyProtection="0"/>
    <xf numFmtId="0" fontId="23" fillId="3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7" fillId="7" borderId="0" applyNumberFormat="0" applyBorder="0" applyAlignment="0" applyProtection="0"/>
    <xf numFmtId="0" fontId="40" fillId="6" borderId="0" applyNumberFormat="0" applyBorder="0" applyAlignment="0" applyProtection="0"/>
    <xf numFmtId="0" fontId="32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2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2" fillId="6" borderId="0" applyNumberFormat="0" applyBorder="0" applyAlignment="0" applyProtection="0"/>
    <xf numFmtId="0" fontId="41" fillId="6" borderId="0" applyNumberFormat="0" applyBorder="0" applyAlignment="0" applyProtection="0"/>
    <xf numFmtId="18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3" fillId="0" borderId="0">
      <alignment vertical="center"/>
      <protection/>
    </xf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182" fontId="1" fillId="0" borderId="12">
      <alignment vertical="center"/>
      <protection locked="0"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6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36" fillId="29" borderId="0" applyNumberFormat="0" applyBorder="0" applyAlignment="0" applyProtection="0"/>
    <xf numFmtId="1" fontId="1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</cellStyleXfs>
  <cellXfs count="234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212" applyFont="1" applyFill="1" applyBorder="1" applyAlignment="1">
      <alignment horizontal="center" vertical="center" wrapText="1"/>
      <protection/>
    </xf>
    <xf numFmtId="3" fontId="1" fillId="0" borderId="12" xfId="212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5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5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210" applyNumberFormat="1">
      <alignment/>
      <protection/>
    </xf>
    <xf numFmtId="199" fontId="0" fillId="0" borderId="0" xfId="210" applyNumberFormat="1" applyFill="1" applyAlignment="1">
      <alignment horizontal="center" vertical="center"/>
      <protection/>
    </xf>
    <xf numFmtId="199" fontId="0" fillId="0" borderId="0" xfId="210" applyNumberFormat="1" applyFill="1">
      <alignment/>
      <protection/>
    </xf>
    <xf numFmtId="199" fontId="1" fillId="0" borderId="0" xfId="210" applyNumberFormat="1" applyFont="1" applyFill="1" applyAlignment="1" applyProtection="1">
      <alignment horizontal="right"/>
      <protection/>
    </xf>
    <xf numFmtId="199" fontId="16" fillId="0" borderId="0" xfId="210" applyNumberFormat="1" applyFont="1" applyFill="1" applyAlignment="1" applyProtection="1">
      <alignment horizontal="right"/>
      <protection/>
    </xf>
    <xf numFmtId="199" fontId="0" fillId="0" borderId="0" xfId="210" applyNumberFormat="1" applyAlignment="1">
      <alignment horizontal="center" vertical="center"/>
      <protection/>
    </xf>
    <xf numFmtId="199" fontId="17" fillId="0" borderId="0" xfId="210" applyNumberFormat="1" applyFont="1" applyFill="1" applyAlignment="1" applyProtection="1">
      <alignment horizontal="center" vertical="center"/>
      <protection/>
    </xf>
    <xf numFmtId="199" fontId="4" fillId="0" borderId="15" xfId="210" applyNumberFormat="1" applyFont="1" applyFill="1" applyBorder="1" applyAlignment="1" applyProtection="1">
      <alignment horizontal="centerContinuous" vertical="center"/>
      <protection/>
    </xf>
    <xf numFmtId="199" fontId="4" fillId="0" borderId="11" xfId="210" applyNumberFormat="1" applyFont="1" applyFill="1" applyBorder="1" applyAlignment="1" applyProtection="1">
      <alignment horizontal="centerContinuous" vertical="center"/>
      <protection/>
    </xf>
    <xf numFmtId="199" fontId="4" fillId="0" borderId="20" xfId="210" applyNumberFormat="1" applyFont="1" applyFill="1" applyBorder="1" applyAlignment="1" applyProtection="1">
      <alignment horizontal="centerContinuous" vertical="center"/>
      <protection/>
    </xf>
    <xf numFmtId="199" fontId="4" fillId="0" borderId="15" xfId="210" applyNumberFormat="1" applyFont="1" applyFill="1" applyBorder="1" applyAlignment="1" applyProtection="1">
      <alignment horizontal="center" vertical="center" wrapText="1"/>
      <protection/>
    </xf>
    <xf numFmtId="199" fontId="4" fillId="0" borderId="12" xfId="210" applyNumberFormat="1" applyFont="1" applyFill="1" applyBorder="1" applyAlignment="1" applyProtection="1">
      <alignment horizontal="center" vertical="center"/>
      <protection/>
    </xf>
    <xf numFmtId="199" fontId="18" fillId="0" borderId="12" xfId="210" applyNumberFormat="1" applyFont="1" applyBorder="1" applyAlignment="1">
      <alignment horizontal="center" vertical="center"/>
      <protection/>
    </xf>
    <xf numFmtId="199" fontId="4" fillId="0" borderId="17" xfId="210" applyNumberFormat="1" applyFont="1" applyFill="1" applyBorder="1" applyAlignment="1" applyProtection="1">
      <alignment horizontal="center" vertical="center" wrapText="1"/>
      <protection/>
    </xf>
    <xf numFmtId="199" fontId="4" fillId="0" borderId="12" xfId="210" applyNumberFormat="1" applyFont="1" applyFill="1" applyBorder="1" applyAlignment="1" applyProtection="1">
      <alignment horizontal="center" vertical="center" wrapText="1"/>
      <protection/>
    </xf>
    <xf numFmtId="199" fontId="4" fillId="0" borderId="11" xfId="210" applyNumberFormat="1" applyFont="1" applyFill="1" applyBorder="1" applyAlignment="1" applyProtection="1">
      <alignment horizontal="center" vertical="center" wrapText="1"/>
      <protection/>
    </xf>
    <xf numFmtId="0" fontId="3" fillId="0" borderId="16" xfId="210" applyFont="1" applyBorder="1" applyAlignment="1">
      <alignment horizontal="center" vertical="center"/>
      <protection/>
    </xf>
    <xf numFmtId="0" fontId="3" fillId="0" borderId="12" xfId="210" applyFont="1" applyBorder="1" applyAlignment="1">
      <alignment horizontal="center" vertical="center"/>
      <protection/>
    </xf>
    <xf numFmtId="0" fontId="3" fillId="0" borderId="21" xfId="210" applyFont="1" applyFill="1" applyBorder="1" applyAlignment="1">
      <alignment horizontal="center" vertical="center"/>
      <protection/>
    </xf>
    <xf numFmtId="199" fontId="3" fillId="0" borderId="12" xfId="210" applyNumberFormat="1" applyFont="1" applyBorder="1" applyAlignment="1">
      <alignment horizontal="center" vertical="center"/>
      <protection/>
    </xf>
    <xf numFmtId="49" fontId="0" fillId="0" borderId="15" xfId="210" applyNumberFormat="1" applyFont="1" applyFill="1" applyBorder="1" applyAlignment="1" applyProtection="1">
      <alignment vertical="center" wrapText="1"/>
      <protection/>
    </xf>
    <xf numFmtId="49" fontId="0" fillId="0" borderId="12" xfId="210" applyNumberFormat="1" applyFont="1" applyFill="1" applyBorder="1" applyAlignment="1" applyProtection="1">
      <alignment vertical="center" wrapText="1"/>
      <protection/>
    </xf>
    <xf numFmtId="49" fontId="0" fillId="0" borderId="11" xfId="210" applyNumberFormat="1" applyFont="1" applyFill="1" applyBorder="1" applyAlignment="1" applyProtection="1">
      <alignment vertical="center"/>
      <protection/>
    </xf>
    <xf numFmtId="199" fontId="3" fillId="0" borderId="12" xfId="210" applyNumberFormat="1" applyFont="1" applyFill="1" applyBorder="1" applyAlignment="1" applyProtection="1">
      <alignment horizontal="center" vertical="center" wrapText="1"/>
      <protection/>
    </xf>
    <xf numFmtId="199" fontId="0" fillId="0" borderId="15" xfId="210" applyNumberFormat="1" applyFont="1" applyFill="1" applyBorder="1" applyAlignment="1" applyProtection="1">
      <alignment vertical="center" wrapText="1"/>
      <protection/>
    </xf>
    <xf numFmtId="199" fontId="0" fillId="0" borderId="12" xfId="210" applyNumberFormat="1" applyFont="1" applyFill="1" applyBorder="1" applyAlignment="1" applyProtection="1">
      <alignment vertical="center" wrapText="1"/>
      <protection/>
    </xf>
    <xf numFmtId="199" fontId="0" fillId="0" borderId="11" xfId="210" applyNumberFormat="1" applyFont="1" applyFill="1" applyBorder="1" applyAlignment="1" applyProtection="1">
      <alignment vertical="center"/>
      <protection/>
    </xf>
    <xf numFmtId="199" fontId="4" fillId="0" borderId="12" xfId="210" applyNumberFormat="1" applyFont="1" applyFill="1" applyBorder="1" applyAlignment="1" applyProtection="1">
      <alignment horizontal="center" vertical="center" wrapText="1"/>
      <protection/>
    </xf>
    <xf numFmtId="199" fontId="0" fillId="0" borderId="12" xfId="210" applyNumberFormat="1" applyFill="1" applyBorder="1" applyAlignment="1">
      <alignment horizontal="center" vertical="center"/>
      <protection/>
    </xf>
    <xf numFmtId="199" fontId="0" fillId="0" borderId="0" xfId="210" applyNumberFormat="1" applyAlignment="1">
      <alignment horizontal="right" vertical="center"/>
      <protection/>
    </xf>
    <xf numFmtId="199" fontId="18" fillId="0" borderId="15" xfId="210" applyNumberFormat="1" applyFont="1" applyBorder="1" applyAlignment="1">
      <alignment horizontal="center" vertical="center"/>
      <protection/>
    </xf>
    <xf numFmtId="199" fontId="18" fillId="0" borderId="11" xfId="210" applyNumberFormat="1" applyFont="1" applyBorder="1" applyAlignment="1">
      <alignment horizontal="center" vertical="center"/>
      <protection/>
    </xf>
    <xf numFmtId="199" fontId="3" fillId="0" borderId="22" xfId="210" applyNumberFormat="1" applyFont="1" applyBorder="1" applyAlignment="1">
      <alignment horizontal="center" vertical="center"/>
      <protection/>
    </xf>
    <xf numFmtId="199" fontId="18" fillId="0" borderId="11" xfId="210" applyNumberFormat="1" applyFont="1" applyBorder="1" applyAlignment="1">
      <alignment horizontal="center" vertical="center"/>
      <protection/>
    </xf>
    <xf numFmtId="199" fontId="4" fillId="0" borderId="19" xfId="210" applyNumberFormat="1" applyFont="1" applyFill="1" applyBorder="1" applyAlignment="1" applyProtection="1">
      <alignment horizontal="center" vertical="center" wrapText="1"/>
      <protection/>
    </xf>
    <xf numFmtId="199" fontId="4" fillId="0" borderId="14" xfId="210" applyNumberFormat="1" applyFont="1" applyFill="1" applyBorder="1" applyAlignment="1" applyProtection="1">
      <alignment horizontal="center" vertical="center" wrapText="1"/>
      <protection/>
    </xf>
    <xf numFmtId="199" fontId="18" fillId="0" borderId="20" xfId="210" applyNumberFormat="1" applyFont="1" applyBorder="1" applyAlignment="1">
      <alignment horizontal="center" vertical="center"/>
      <protection/>
    </xf>
    <xf numFmtId="199" fontId="0" fillId="0" borderId="0" xfId="209" applyNumberFormat="1" applyFill="1">
      <alignment/>
      <protection/>
    </xf>
    <xf numFmtId="199" fontId="0" fillId="0" borderId="0" xfId="209" applyNumberFormat="1">
      <alignment/>
      <protection/>
    </xf>
    <xf numFmtId="199" fontId="0" fillId="0" borderId="0" xfId="0" applyNumberFormat="1" applyAlignment="1">
      <alignment/>
    </xf>
    <xf numFmtId="199" fontId="1" fillId="0" borderId="0" xfId="209" applyNumberFormat="1" applyFont="1" applyFill="1" applyAlignment="1" applyProtection="1">
      <alignment vertical="center" wrapText="1"/>
      <protection/>
    </xf>
    <xf numFmtId="199" fontId="10" fillId="0" borderId="0" xfId="209" applyNumberFormat="1" applyFont="1" applyFill="1" applyAlignment="1" applyProtection="1">
      <alignment horizontal="right" vertical="center"/>
      <protection/>
    </xf>
    <xf numFmtId="199" fontId="3" fillId="0" borderId="0" xfId="213" applyNumberFormat="1">
      <alignment vertical="center"/>
      <protection/>
    </xf>
    <xf numFmtId="199" fontId="9" fillId="0" borderId="0" xfId="209" applyNumberFormat="1" applyFont="1" applyFill="1" applyAlignment="1" applyProtection="1">
      <alignment horizontal="center" vertical="center"/>
      <protection/>
    </xf>
    <xf numFmtId="199" fontId="0" fillId="0" borderId="0" xfId="209" applyNumberFormat="1" applyFont="1" applyFill="1">
      <alignment/>
      <protection/>
    </xf>
    <xf numFmtId="199" fontId="10" fillId="0" borderId="0" xfId="209" applyNumberFormat="1" applyFont="1" applyFill="1" applyAlignment="1" applyProtection="1">
      <alignment vertical="center"/>
      <protection/>
    </xf>
    <xf numFmtId="199" fontId="19" fillId="0" borderId="15" xfId="209" applyNumberFormat="1" applyFont="1" applyFill="1" applyBorder="1" applyAlignment="1" applyProtection="1">
      <alignment horizontal="center" vertical="center"/>
      <protection/>
    </xf>
    <xf numFmtId="199" fontId="18" fillId="0" borderId="12" xfId="209" applyNumberFormat="1" applyFont="1" applyFill="1" applyBorder="1" applyAlignment="1" applyProtection="1">
      <alignment horizontal="center" vertical="center"/>
      <protection/>
    </xf>
    <xf numFmtId="199" fontId="19" fillId="0" borderId="18" xfId="209" applyNumberFormat="1" applyFont="1" applyFill="1" applyBorder="1" applyAlignment="1" applyProtection="1">
      <alignment horizontal="center" vertical="center"/>
      <protection/>
    </xf>
    <xf numFmtId="199" fontId="0" fillId="0" borderId="15" xfId="209" applyNumberFormat="1" applyFill="1" applyBorder="1" applyAlignment="1">
      <alignment vertical="center"/>
      <protection/>
    </xf>
    <xf numFmtId="199" fontId="10" fillId="0" borderId="16" xfId="209" applyNumberFormat="1" applyFont="1" applyFill="1" applyBorder="1" applyAlignment="1" applyProtection="1">
      <alignment horizontal="right" vertical="center" wrapText="1"/>
      <protection/>
    </xf>
    <xf numFmtId="199" fontId="1" fillId="0" borderId="14" xfId="209" applyNumberFormat="1" applyFont="1" applyFill="1" applyBorder="1" applyAlignment="1">
      <alignment horizontal="left" vertical="center"/>
      <protection/>
    </xf>
    <xf numFmtId="199" fontId="3" fillId="0" borderId="0" xfId="213" applyNumberFormat="1" applyFill="1">
      <alignment vertical="center"/>
      <protection/>
    </xf>
    <xf numFmtId="199" fontId="10" fillId="0" borderId="11" xfId="209" applyNumberFormat="1" applyFont="1" applyFill="1" applyBorder="1" applyAlignment="1">
      <alignment horizontal="left" vertical="center"/>
      <protection/>
    </xf>
    <xf numFmtId="199" fontId="10" fillId="0" borderId="11" xfId="209" applyNumberFormat="1" applyFont="1" applyFill="1" applyBorder="1" applyAlignment="1" applyProtection="1">
      <alignment vertical="center"/>
      <protection/>
    </xf>
    <xf numFmtId="199" fontId="10" fillId="0" borderId="11" xfId="209" applyNumberFormat="1" applyFont="1" applyFill="1" applyBorder="1" applyAlignment="1" applyProtection="1">
      <alignment horizontal="left" vertical="center"/>
      <protection/>
    </xf>
    <xf numFmtId="199" fontId="10" fillId="0" borderId="23" xfId="209" applyNumberFormat="1" applyFont="1" applyFill="1" applyBorder="1" applyAlignment="1" applyProtection="1">
      <alignment horizontal="left" vertical="center"/>
      <protection/>
    </xf>
    <xf numFmtId="199" fontId="10" fillId="0" borderId="15" xfId="209" applyNumberFormat="1" applyFont="1" applyFill="1" applyBorder="1" applyAlignment="1" applyProtection="1">
      <alignment vertical="center"/>
      <protection/>
    </xf>
    <xf numFmtId="199" fontId="0" fillId="0" borderId="12" xfId="209" applyNumberFormat="1" applyFont="1" applyFill="1" applyBorder="1" applyAlignment="1">
      <alignment vertical="center"/>
      <protection/>
    </xf>
    <xf numFmtId="199" fontId="10" fillId="0" borderId="12" xfId="209" applyNumberFormat="1" applyFont="1" applyFill="1" applyBorder="1" applyAlignment="1" applyProtection="1">
      <alignment horizontal="right" vertical="center" wrapText="1"/>
      <protection/>
    </xf>
    <xf numFmtId="199" fontId="10" fillId="0" borderId="12" xfId="209" applyNumberFormat="1" applyFont="1" applyFill="1" applyBorder="1" applyAlignment="1" applyProtection="1">
      <alignment horizontal="left" vertical="center"/>
      <protection/>
    </xf>
    <xf numFmtId="199" fontId="10" fillId="0" borderId="12" xfId="209" applyNumberFormat="1" applyFont="1" applyFill="1" applyBorder="1" applyAlignment="1" applyProtection="1">
      <alignment vertical="center"/>
      <protection/>
    </xf>
    <xf numFmtId="199" fontId="10" fillId="0" borderId="12" xfId="209" applyNumberFormat="1" applyFont="1" applyFill="1" applyBorder="1" applyAlignment="1">
      <alignment horizontal="left" vertical="center"/>
      <protection/>
    </xf>
    <xf numFmtId="199" fontId="0" fillId="0" borderId="12" xfId="209" applyNumberFormat="1" applyFill="1" applyBorder="1" applyAlignment="1">
      <alignment horizontal="center" vertical="center"/>
      <protection/>
    </xf>
    <xf numFmtId="199" fontId="0" fillId="0" borderId="12" xfId="209" applyNumberFormat="1" applyFill="1" applyBorder="1" applyAlignment="1">
      <alignment vertical="center"/>
      <protection/>
    </xf>
    <xf numFmtId="199" fontId="10" fillId="0" borderId="12" xfId="209" applyNumberFormat="1" applyFont="1" applyFill="1" applyBorder="1" applyAlignment="1" applyProtection="1">
      <alignment horizontal="center" vertical="center"/>
      <protection/>
    </xf>
    <xf numFmtId="199" fontId="10" fillId="0" borderId="12" xfId="209" applyNumberFormat="1" applyFont="1" applyFill="1" applyBorder="1" applyAlignment="1">
      <alignment horizontal="center" vertical="center"/>
      <protection/>
    </xf>
    <xf numFmtId="199" fontId="4" fillId="0" borderId="19" xfId="210" applyNumberFormat="1" applyFont="1" applyFill="1" applyBorder="1" applyAlignment="1" applyProtection="1">
      <alignment vertical="center" wrapText="1"/>
      <protection/>
    </xf>
    <xf numFmtId="199" fontId="3" fillId="0" borderId="16" xfId="210" applyNumberFormat="1" applyFont="1" applyBorder="1" applyAlignment="1">
      <alignment horizontal="center" vertical="center"/>
      <protection/>
    </xf>
    <xf numFmtId="199" fontId="3" fillId="0" borderId="21" xfId="210" applyNumberFormat="1" applyFont="1" applyFill="1" applyBorder="1" applyAlignment="1">
      <alignment horizontal="center" vertical="center"/>
      <protection/>
    </xf>
    <xf numFmtId="0" fontId="0" fillId="0" borderId="0" xfId="208">
      <alignment/>
      <protection/>
    </xf>
    <xf numFmtId="0" fontId="0" fillId="0" borderId="0" xfId="208" applyFill="1">
      <alignment/>
      <protection/>
    </xf>
    <xf numFmtId="0" fontId="0" fillId="0" borderId="0" xfId="208" applyFont="1">
      <alignment/>
      <protection/>
    </xf>
    <xf numFmtId="195" fontId="0" fillId="0" borderId="0" xfId="208" applyNumberFormat="1" applyFont="1" applyFill="1" applyAlignment="1" applyProtection="1">
      <alignment horizontal="center" vertical="center" wrapText="1"/>
      <protection/>
    </xf>
    <xf numFmtId="196" fontId="0" fillId="0" borderId="0" xfId="208" applyNumberFormat="1" applyFont="1" applyFill="1" applyAlignment="1" applyProtection="1">
      <alignment horizontal="center" vertical="center"/>
      <protection/>
    </xf>
    <xf numFmtId="0" fontId="0" fillId="22" borderId="0" xfId="208" applyNumberFormat="1" applyFont="1" applyFill="1" applyAlignment="1" applyProtection="1">
      <alignment vertical="center" wrapText="1"/>
      <protection/>
    </xf>
    <xf numFmtId="194" fontId="0" fillId="22" borderId="0" xfId="208" applyNumberFormat="1" applyFont="1" applyFill="1" applyAlignment="1" applyProtection="1">
      <alignment vertical="center" wrapText="1"/>
      <protection/>
    </xf>
    <xf numFmtId="195" fontId="9" fillId="0" borderId="0" xfId="208" applyNumberFormat="1" applyFont="1" applyFill="1" applyAlignment="1" applyProtection="1">
      <alignment horizontal="center" vertical="center"/>
      <protection/>
    </xf>
    <xf numFmtId="195" fontId="0" fillId="0" borderId="14" xfId="208" applyNumberFormat="1" applyFont="1" applyFill="1" applyBorder="1" applyAlignment="1" applyProtection="1">
      <alignment vertical="center"/>
      <protection/>
    </xf>
    <xf numFmtId="0" fontId="0" fillId="0" borderId="0" xfId="208" applyNumberFormat="1" applyFont="1" applyFill="1" applyAlignment="1" applyProtection="1">
      <alignment vertical="center" wrapText="1"/>
      <protection/>
    </xf>
    <xf numFmtId="194" fontId="0" fillId="0" borderId="0" xfId="208" applyNumberFormat="1" applyFont="1" applyFill="1" applyAlignment="1" applyProtection="1">
      <alignment vertical="center" wrapText="1"/>
      <protection/>
    </xf>
    <xf numFmtId="0" fontId="3" fillId="0" borderId="17" xfId="208" applyNumberFormat="1" applyFont="1" applyFill="1" applyBorder="1" applyAlignment="1" applyProtection="1">
      <alignment horizontal="center" vertical="center"/>
      <protection/>
    </xf>
    <xf numFmtId="0" fontId="3" fillId="0" borderId="12" xfId="208" applyNumberFormat="1" applyFont="1" applyFill="1" applyBorder="1" applyAlignment="1" applyProtection="1">
      <alignment horizontal="center" vertical="center" wrapText="1"/>
      <protection/>
    </xf>
    <xf numFmtId="194" fontId="3" fillId="0" borderId="12" xfId="208" applyNumberFormat="1" applyFont="1" applyFill="1" applyBorder="1" applyAlignment="1" applyProtection="1">
      <alignment horizontal="center" vertical="center"/>
      <protection/>
    </xf>
    <xf numFmtId="49" fontId="3" fillId="0" borderId="12" xfId="208" applyNumberFormat="1" applyFont="1" applyFill="1" applyBorder="1" applyAlignment="1">
      <alignment horizontal="center" vertical="center"/>
      <protection/>
    </xf>
    <xf numFmtId="49" fontId="3" fillId="0" borderId="12" xfId="208" applyNumberFormat="1" applyFont="1" applyFill="1" applyBorder="1" applyAlignment="1">
      <alignment horizontal="center" vertical="center" wrapText="1"/>
      <protection/>
    </xf>
    <xf numFmtId="49" fontId="3" fillId="0" borderId="16" xfId="208" applyNumberFormat="1" applyFont="1" applyFill="1" applyBorder="1" applyAlignment="1">
      <alignment horizontal="center" vertical="center" wrapText="1"/>
      <protection/>
    </xf>
    <xf numFmtId="195" fontId="3" fillId="0" borderId="12" xfId="208" applyNumberFormat="1" applyFont="1" applyFill="1" applyBorder="1" applyAlignment="1" applyProtection="1">
      <alignment horizontal="center" vertical="center"/>
      <protection/>
    </xf>
    <xf numFmtId="196" fontId="3" fillId="0" borderId="12" xfId="208" applyNumberFormat="1" applyFont="1" applyFill="1" applyBorder="1" applyAlignment="1" applyProtection="1">
      <alignment horizontal="center" vertical="center"/>
      <protection/>
    </xf>
    <xf numFmtId="49" fontId="3" fillId="0" borderId="17" xfId="208" applyNumberFormat="1" applyFont="1" applyFill="1" applyBorder="1" applyAlignment="1">
      <alignment horizontal="center" vertical="center" wrapText="1"/>
      <protection/>
    </xf>
    <xf numFmtId="195" fontId="3" fillId="0" borderId="16" xfId="208" applyNumberFormat="1" applyFont="1" applyFill="1" applyBorder="1" applyAlignment="1" applyProtection="1">
      <alignment horizontal="center" vertical="center"/>
      <protection/>
    </xf>
    <xf numFmtId="196" fontId="3" fillId="0" borderId="16" xfId="208" applyNumberFormat="1" applyFont="1" applyFill="1" applyBorder="1" applyAlignment="1" applyProtection="1">
      <alignment horizontal="center" vertical="center"/>
      <protection/>
    </xf>
    <xf numFmtId="0" fontId="3" fillId="0" borderId="16" xfId="208" applyNumberFormat="1" applyFont="1" applyFill="1" applyBorder="1" applyAlignment="1" applyProtection="1">
      <alignment horizontal="center" vertical="center" wrapText="1"/>
      <protection/>
    </xf>
    <xf numFmtId="0" fontId="3" fillId="0" borderId="12" xfId="208" applyNumberFormat="1" applyFont="1" applyFill="1" applyBorder="1" applyAlignment="1">
      <alignment horizontal="left" vertical="center"/>
      <protection/>
    </xf>
    <xf numFmtId="200" fontId="3" fillId="0" borderId="12" xfId="208" applyNumberFormat="1" applyFont="1" applyFill="1" applyBorder="1" applyAlignment="1">
      <alignment horizontal="right" vertical="center"/>
      <protection/>
    </xf>
    <xf numFmtId="194" fontId="10" fillId="22" borderId="0" xfId="207" applyNumberFormat="1" applyFont="1" applyFill="1" applyAlignment="1" applyProtection="1">
      <alignment horizontal="right" vertical="center" wrapText="1"/>
      <protection/>
    </xf>
    <xf numFmtId="194" fontId="10" fillId="0" borderId="0" xfId="208" applyNumberFormat="1" applyFont="1" applyFill="1" applyAlignment="1" applyProtection="1">
      <alignment horizontal="right" vertical="center" wrapText="1"/>
      <protection/>
    </xf>
    <xf numFmtId="0" fontId="0" fillId="0" borderId="0" xfId="208" applyFill="1">
      <alignment/>
      <protection/>
    </xf>
    <xf numFmtId="201" fontId="0" fillId="0" borderId="0" xfId="208" applyNumberFormat="1" applyFill="1">
      <alignment/>
      <protection/>
    </xf>
    <xf numFmtId="202" fontId="0" fillId="0" borderId="0" xfId="209" applyNumberFormat="1" applyFill="1">
      <alignment/>
      <protection/>
    </xf>
    <xf numFmtId="202" fontId="0" fillId="0" borderId="0" xfId="209" applyNumberFormat="1">
      <alignment/>
      <protection/>
    </xf>
    <xf numFmtId="202" fontId="1" fillId="0" borderId="0" xfId="209" applyNumberFormat="1" applyFont="1" applyFill="1" applyAlignment="1" applyProtection="1">
      <alignment vertical="center" wrapText="1"/>
      <protection/>
    </xf>
    <xf numFmtId="202" fontId="10" fillId="0" borderId="0" xfId="209" applyNumberFormat="1" applyFont="1" applyFill="1" applyAlignment="1" applyProtection="1">
      <alignment horizontal="right" vertical="center"/>
      <protection/>
    </xf>
    <xf numFmtId="202" fontId="10" fillId="0" borderId="0" xfId="209" applyNumberFormat="1" applyFont="1" applyFill="1" applyAlignment="1" applyProtection="1">
      <alignment vertical="center"/>
      <protection/>
    </xf>
    <xf numFmtId="202" fontId="9" fillId="0" borderId="0" xfId="209" applyNumberFormat="1" applyFont="1" applyFill="1" applyAlignment="1" applyProtection="1">
      <alignment horizontal="center" vertical="center"/>
      <protection/>
    </xf>
    <xf numFmtId="202" fontId="0" fillId="0" borderId="0" xfId="209" applyNumberFormat="1" applyFont="1" applyFill="1">
      <alignment/>
      <protection/>
    </xf>
    <xf numFmtId="202" fontId="19" fillId="0" borderId="12" xfId="209" applyNumberFormat="1" applyFont="1" applyFill="1" applyBorder="1" applyAlignment="1" applyProtection="1">
      <alignment horizontal="centerContinuous" vertical="center"/>
      <protection/>
    </xf>
    <xf numFmtId="202" fontId="19" fillId="0" borderId="16" xfId="209" applyNumberFormat="1" applyFont="1" applyFill="1" applyBorder="1" applyAlignment="1" applyProtection="1">
      <alignment horizontal="centerContinuous" vertical="center"/>
      <protection/>
    </xf>
    <xf numFmtId="202" fontId="19" fillId="0" borderId="15" xfId="209" applyNumberFormat="1" applyFont="1" applyFill="1" applyBorder="1" applyAlignment="1" applyProtection="1">
      <alignment horizontal="center" vertical="center"/>
      <protection/>
    </xf>
    <xf numFmtId="202" fontId="18" fillId="0" borderId="12" xfId="209" applyNumberFormat="1" applyFont="1" applyFill="1" applyBorder="1" applyAlignment="1" applyProtection="1">
      <alignment horizontal="center" vertical="center"/>
      <protection/>
    </xf>
    <xf numFmtId="202" fontId="18" fillId="0" borderId="16" xfId="209" applyNumberFormat="1" applyFont="1" applyFill="1" applyBorder="1" applyAlignment="1" applyProtection="1">
      <alignment horizontal="center" vertical="center" wrapText="1"/>
      <protection/>
    </xf>
    <xf numFmtId="202" fontId="18" fillId="0" borderId="12" xfId="209" applyNumberFormat="1" applyFont="1" applyFill="1" applyBorder="1" applyAlignment="1" applyProtection="1">
      <alignment horizontal="center" vertical="center" wrapText="1"/>
      <protection/>
    </xf>
    <xf numFmtId="202" fontId="19" fillId="0" borderId="24" xfId="209" applyNumberFormat="1" applyFont="1" applyFill="1" applyBorder="1" applyAlignment="1" applyProtection="1">
      <alignment horizontal="centerContinuous" vertical="center"/>
      <protection/>
    </xf>
    <xf numFmtId="202" fontId="19" fillId="0" borderId="22" xfId="209" applyNumberFormat="1" applyFont="1" applyFill="1" applyBorder="1" applyAlignment="1" applyProtection="1">
      <alignment horizontal="centerContinuous" vertical="center"/>
      <protection/>
    </xf>
    <xf numFmtId="202" fontId="19" fillId="0" borderId="18" xfId="209" applyNumberFormat="1" applyFont="1" applyFill="1" applyBorder="1" applyAlignment="1" applyProtection="1">
      <alignment horizontal="center" vertical="center"/>
      <protection/>
    </xf>
    <xf numFmtId="202" fontId="18" fillId="0" borderId="17" xfId="209" applyNumberFormat="1" applyFont="1" applyFill="1" applyBorder="1" applyAlignment="1" applyProtection="1">
      <alignment horizontal="center" vertical="center" wrapText="1"/>
      <protection/>
    </xf>
    <xf numFmtId="202" fontId="19" fillId="0" borderId="23" xfId="209" applyNumberFormat="1" applyFont="1" applyFill="1" applyBorder="1" applyAlignment="1" applyProtection="1">
      <alignment horizontal="center" vertical="center" wrapText="1"/>
      <protection/>
    </xf>
    <xf numFmtId="202" fontId="19" fillId="0" borderId="18" xfId="209" applyNumberFormat="1" applyFont="1" applyFill="1" applyBorder="1" applyAlignment="1">
      <alignment horizontal="center" vertical="center"/>
      <protection/>
    </xf>
    <xf numFmtId="202" fontId="0" fillId="0" borderId="15" xfId="209" applyNumberFormat="1" applyFill="1" applyBorder="1" applyAlignment="1">
      <alignment vertical="center"/>
      <protection/>
    </xf>
    <xf numFmtId="202" fontId="10" fillId="0" borderId="16" xfId="209" applyNumberFormat="1" applyFont="1" applyFill="1" applyBorder="1" applyAlignment="1" applyProtection="1">
      <alignment horizontal="right" vertical="center" wrapText="1"/>
      <protection/>
    </xf>
    <xf numFmtId="202" fontId="1" fillId="0" borderId="14" xfId="209" applyNumberFormat="1" applyFont="1" applyFill="1" applyBorder="1" applyAlignment="1">
      <alignment horizontal="left" vertical="center"/>
      <protection/>
    </xf>
    <xf numFmtId="202" fontId="10" fillId="0" borderId="11" xfId="209" applyNumberFormat="1" applyFont="1" applyFill="1" applyBorder="1" applyAlignment="1">
      <alignment horizontal="left" vertical="center"/>
      <protection/>
    </xf>
    <xf numFmtId="202" fontId="10" fillId="0" borderId="11" xfId="209" applyNumberFormat="1" applyFont="1" applyFill="1" applyBorder="1" applyAlignment="1" applyProtection="1">
      <alignment vertical="center"/>
      <protection/>
    </xf>
    <xf numFmtId="202" fontId="10" fillId="0" borderId="11" xfId="209" applyNumberFormat="1" applyFont="1" applyFill="1" applyBorder="1" applyAlignment="1" applyProtection="1">
      <alignment horizontal="left" vertical="center"/>
      <protection/>
    </xf>
    <xf numFmtId="202" fontId="10" fillId="0" borderId="16" xfId="209" applyNumberFormat="1" applyFont="1" applyFill="1" applyBorder="1" applyAlignment="1" applyProtection="1">
      <alignment horizontal="right" vertical="center"/>
      <protection/>
    </xf>
    <xf numFmtId="202" fontId="10" fillId="0" borderId="23" xfId="209" applyNumberFormat="1" applyFont="1" applyFill="1" applyBorder="1" applyAlignment="1" applyProtection="1">
      <alignment horizontal="left" vertical="center"/>
      <protection/>
    </xf>
    <xf numFmtId="202" fontId="10" fillId="0" borderId="15" xfId="209" applyNumberFormat="1" applyFont="1" applyFill="1" applyBorder="1" applyAlignment="1" applyProtection="1">
      <alignment vertical="center"/>
      <protection/>
    </xf>
    <xf numFmtId="202" fontId="0" fillId="0" borderId="12" xfId="209" applyNumberFormat="1" applyFont="1" applyFill="1" applyBorder="1" applyAlignment="1">
      <alignment vertical="center"/>
      <protection/>
    </xf>
    <xf numFmtId="202" fontId="10" fillId="0" borderId="12" xfId="209" applyNumberFormat="1" applyFont="1" applyFill="1" applyBorder="1" applyAlignment="1" applyProtection="1">
      <alignment horizontal="right" vertical="center" wrapText="1"/>
      <protection/>
    </xf>
    <xf numFmtId="202" fontId="10" fillId="0" borderId="12" xfId="209" applyNumberFormat="1" applyFont="1" applyFill="1" applyBorder="1" applyAlignment="1" applyProtection="1">
      <alignment horizontal="left" vertical="center"/>
      <protection/>
    </xf>
    <xf numFmtId="202" fontId="10" fillId="0" borderId="12" xfId="209" applyNumberFormat="1" applyFont="1" applyFill="1" applyBorder="1" applyAlignment="1" applyProtection="1">
      <alignment vertical="center"/>
      <protection/>
    </xf>
    <xf numFmtId="202" fontId="10" fillId="0" borderId="12" xfId="209" applyNumberFormat="1" applyFont="1" applyFill="1" applyBorder="1" applyAlignment="1">
      <alignment horizontal="left" vertical="center"/>
      <protection/>
    </xf>
    <xf numFmtId="202" fontId="0" fillId="0" borderId="12" xfId="209" applyNumberFormat="1" applyFill="1" applyBorder="1" applyAlignment="1">
      <alignment horizontal="center" vertical="center"/>
      <protection/>
    </xf>
    <xf numFmtId="202" fontId="0" fillId="0" borderId="12" xfId="209" applyNumberFormat="1" applyFill="1" applyBorder="1" applyAlignment="1">
      <alignment vertical="center"/>
      <protection/>
    </xf>
    <xf numFmtId="202" fontId="10" fillId="0" borderId="12" xfId="209" applyNumberFormat="1" applyFont="1" applyFill="1" applyBorder="1" applyAlignment="1" applyProtection="1">
      <alignment horizontal="center" vertical="center"/>
      <protection/>
    </xf>
    <xf numFmtId="202" fontId="10" fillId="0" borderId="12" xfId="209" applyNumberFormat="1" applyFont="1" applyFill="1" applyBorder="1" applyAlignment="1">
      <alignment horizontal="center" vertical="center"/>
      <protection/>
    </xf>
    <xf numFmtId="202" fontId="10" fillId="0" borderId="12" xfId="209" applyNumberFormat="1" applyFont="1" applyFill="1" applyBorder="1" applyAlignment="1" applyProtection="1">
      <alignment horizontal="centerContinuous" vertical="center"/>
      <protection/>
    </xf>
    <xf numFmtId="202" fontId="19" fillId="0" borderId="16" xfId="209" applyNumberFormat="1" applyFont="1" applyFill="1" applyBorder="1" applyAlignment="1">
      <alignment horizontal="center" vertical="center" wrapText="1"/>
      <protection/>
    </xf>
    <xf numFmtId="202" fontId="19" fillId="0" borderId="18" xfId="209" applyNumberFormat="1" applyFont="1" applyFill="1" applyBorder="1" applyAlignment="1">
      <alignment horizontal="center" vertical="center" wrapText="1"/>
      <protection/>
    </xf>
    <xf numFmtId="202" fontId="3" fillId="0" borderId="0" xfId="213" applyNumberFormat="1">
      <alignment vertical="center"/>
      <protection/>
    </xf>
    <xf numFmtId="202" fontId="19" fillId="0" borderId="12" xfId="209" applyNumberFormat="1" applyFont="1" applyFill="1" applyBorder="1" applyAlignment="1">
      <alignment horizontal="center" vertical="center"/>
      <protection/>
    </xf>
    <xf numFmtId="202" fontId="3" fillId="0" borderId="0" xfId="213" applyNumberFormat="1" applyFill="1">
      <alignment vertical="center"/>
      <protection/>
    </xf>
  </cellXfs>
  <cellStyles count="2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20% - 着色 6 2" xfId="22"/>
    <cellStyle name="40% - 强调文字颜色 3" xfId="23"/>
    <cellStyle name="差" xfId="24"/>
    <cellStyle name="Comma" xfId="25"/>
    <cellStyle name="Hyperlink" xfId="26"/>
    <cellStyle name="好_2007年中央财政与河南省财政年终决算结算单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计算" xfId="49"/>
    <cellStyle name="检查单元格" xfId="50"/>
    <cellStyle name="20% - 着色 1 2" xfId="51"/>
    <cellStyle name="链接单元格" xfId="52"/>
    <cellStyle name="40% - 着色 5 2" xfId="53"/>
    <cellStyle name="强调文字颜色 2" xfId="54"/>
    <cellStyle name="Currency [0]" xfId="55"/>
    <cellStyle name="20% - 强调文字颜色 6" xfId="56"/>
    <cellStyle name="汇总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20% - 着色 2 2" xfId="84"/>
    <cellStyle name="?鹎%U龡&amp;H齲_x0001_C铣_x0014__x0007__x0001__x0001_" xfId="85"/>
    <cellStyle name="20% - 着色 3 2" xfId="86"/>
    <cellStyle name="20% - 着色 4" xfId="87"/>
    <cellStyle name="20% - 着色 6" xfId="88"/>
    <cellStyle name="Accent2 - 20%" xfId="89"/>
    <cellStyle name="着色 2" xfId="90"/>
    <cellStyle name="20% - 着色 4 2" xfId="91"/>
    <cellStyle name="Currency1" xfId="92"/>
    <cellStyle name="20% - 着色 5 2" xfId="93"/>
    <cellStyle name="40% - 着色 1" xfId="94"/>
    <cellStyle name="40% - 着色 1 2" xfId="95"/>
    <cellStyle name="Accent5" xfId="96"/>
    <cellStyle name="40% - 着色 2" xfId="97"/>
    <cellStyle name="40% - 着色 2 2" xfId="98"/>
    <cellStyle name="Normal_#10-Headcount" xfId="99"/>
    <cellStyle name="40% - 着色 3" xfId="100"/>
    <cellStyle name="40% - 着色 3 2" xfId="101"/>
    <cellStyle name="40% - 着色 4" xfId="102"/>
    <cellStyle name="40% - 着色 4 2" xfId="103"/>
    <cellStyle name="40% - 着色 5" xfId="104"/>
    <cellStyle name="40% - 着色 6" xfId="105"/>
    <cellStyle name="40% - 着色 6 2" xfId="106"/>
    <cellStyle name="60% - 着色 1" xfId="107"/>
    <cellStyle name="60% - 着色 3" xfId="108"/>
    <cellStyle name="60% - 着色 4" xfId="109"/>
    <cellStyle name="60% - 着色 5" xfId="110"/>
    <cellStyle name="60% - 着色 6" xfId="111"/>
    <cellStyle name="好_2010年收入预测表（20091230)）" xfId="112"/>
    <cellStyle name="Accent1" xfId="113"/>
    <cellStyle name="差_电力公司增值税划转" xfId="114"/>
    <cellStyle name="Accent1 - 20%" xfId="115"/>
    <cellStyle name="Accent1 - 40%" xfId="116"/>
    <cellStyle name="Accent1 - 60%" xfId="117"/>
    <cellStyle name="Accent2" xfId="118"/>
    <cellStyle name="Accent3" xfId="119"/>
    <cellStyle name="Accent3 - 20%" xfId="120"/>
    <cellStyle name="Accent3 - 40%" xfId="121"/>
    <cellStyle name="Accent3 - 60%" xfId="122"/>
    <cellStyle name="Accent4" xfId="123"/>
    <cellStyle name="Accent4 - 20%" xfId="124"/>
    <cellStyle name="Accent4 - 40%" xfId="125"/>
    <cellStyle name="好_津补贴保障测算(5.21)" xfId="126"/>
    <cellStyle name="Accent4 - 60%" xfId="127"/>
    <cellStyle name="Accent5 - 20%" xfId="128"/>
    <cellStyle name="Accent5 - 40%" xfId="129"/>
    <cellStyle name="千分位[0]_ 白土" xfId="130"/>
    <cellStyle name="Accent5 - 60%" xfId="131"/>
    <cellStyle name="Accent6" xfId="132"/>
    <cellStyle name="Accent6 - 20%" xfId="133"/>
    <cellStyle name="Accent6 - 40%" xfId="134"/>
    <cellStyle name="差_2010省级行政性收费专项收入批复" xfId="135"/>
    <cellStyle name="Accent6 - 60%" xfId="136"/>
    <cellStyle name="Calc Currency (0)" xfId="137"/>
    <cellStyle name="ColLevel_0" xfId="138"/>
    <cellStyle name="Comma [0]" xfId="139"/>
    <cellStyle name="comma zerodec" xfId="140"/>
    <cellStyle name="好_2007结算与财力(6.2)" xfId="141"/>
    <cellStyle name="통화_BOILER-CO1" xfId="142"/>
    <cellStyle name="Comma_1995" xfId="143"/>
    <cellStyle name="常规 2 2" xfId="144"/>
    <cellStyle name="好_省电力2008年 工作表" xfId="145"/>
    <cellStyle name="强调 3" xfId="146"/>
    <cellStyle name="Currency_1995" xfId="147"/>
    <cellStyle name="Date" xfId="148"/>
    <cellStyle name="货币 2" xfId="149"/>
    <cellStyle name="Dollar (zero dec)" xfId="150"/>
    <cellStyle name="Fixed" xfId="151"/>
    <cellStyle name="Grey" xfId="152"/>
    <cellStyle name="Header1" xfId="153"/>
    <cellStyle name="Header2" xfId="154"/>
    <cellStyle name="HEADING1" xfId="155"/>
    <cellStyle name="HEADING2" xfId="156"/>
    <cellStyle name="Input [yellow]" xfId="157"/>
    <cellStyle name="好_20111127汇报附表（8张）" xfId="158"/>
    <cellStyle name="no dec" xfId="159"/>
    <cellStyle name="Norma,_laroux_4_营业在建 (2)_E21" xfId="160"/>
    <cellStyle name="Normal - Style1" xfId="161"/>
    <cellStyle name="Percent [2]" xfId="162"/>
    <cellStyle name="Percent_laroux" xfId="163"/>
    <cellStyle name="RowLevel_0" xfId="164"/>
    <cellStyle name="Total" xfId="165"/>
    <cellStyle name="百分比 2" xfId="166"/>
    <cellStyle name="表标题" xfId="167"/>
    <cellStyle name="差_20 2007年河南结算单" xfId="168"/>
    <cellStyle name="差_2007结算与财力(6.2)" xfId="169"/>
    <cellStyle name="差_2007年结算已定项目对账单" xfId="170"/>
    <cellStyle name="差_2007年中央财政与河南省财政年终决算结算单" xfId="171"/>
    <cellStyle name="着色 3" xfId="172"/>
    <cellStyle name="差_2008结算与财力(最终)" xfId="173"/>
    <cellStyle name="差_2008年财政收支预算草案(1.4)" xfId="174"/>
    <cellStyle name="差_2009年财力测算情况11.19" xfId="175"/>
    <cellStyle name="差_2010年收入预测表（20091218)）" xfId="176"/>
    <cellStyle name="常规 3" xfId="177"/>
    <cellStyle name="差_2010年收入预测表（20091219)）" xfId="178"/>
    <cellStyle name="콤마_BOILER-CO1" xfId="179"/>
    <cellStyle name="差_2010年收入预测表（20091230)）" xfId="180"/>
    <cellStyle name="差_2011年全省及省级预计2011-12-12" xfId="181"/>
    <cellStyle name="差_2011年预算表格2010.12.9" xfId="182"/>
    <cellStyle name="差_商品交易所2006--2008年税收" xfId="183"/>
    <cellStyle name="差_2011年预算大表11-26" xfId="184"/>
    <cellStyle name="差_2012-2013年经常性收入预测（1.1新口径）" xfId="185"/>
    <cellStyle name="差_Book1" xfId="186"/>
    <cellStyle name="差_Book1_2012-2013年经常性收入预测（1.1新口径）" xfId="187"/>
    <cellStyle name="差_财政厅编制用表（2011年报省人大）" xfId="188"/>
    <cellStyle name="烹拳 [0]_ +Foil &amp; -FOIL &amp; PAPER" xfId="189"/>
    <cellStyle name="差_国有资本经营预算（2011年报省人大）" xfId="190"/>
    <cellStyle name="差_河南省----2009-05-21（补充数据）" xfId="191"/>
    <cellStyle name="差_津补贴保障测算(5.21)" xfId="192"/>
    <cellStyle name="常规 5" xfId="193"/>
    <cellStyle name="差_省电力2008年 工作表" xfId="194"/>
    <cellStyle name="差_省属监狱人员级别表(驻外)" xfId="195"/>
    <cellStyle name="常规 11" xfId="196"/>
    <cellStyle name="常规 2" xfId="197"/>
    <cellStyle name="好_2011年预算表格2010.12.9" xfId="198"/>
    <cellStyle name="好_商品交易所2006--2008年税收" xfId="199"/>
    <cellStyle name="常规 2_2009年结算（最终）" xfId="200"/>
    <cellStyle name="小数" xfId="201"/>
    <cellStyle name="常规 4" xfId="202"/>
    <cellStyle name="常规 6 2" xfId="203"/>
    <cellStyle name="常规 7" xfId="204"/>
    <cellStyle name="常规 8" xfId="205"/>
    <cellStyle name="常规 9" xfId="206"/>
    <cellStyle name="常规_3,市本级部门预算批复表" xfId="207"/>
    <cellStyle name="常规_493E9B03641A0016E0530A08D1710016" xfId="208"/>
    <cellStyle name="常规_EE70976CDCA900DAE0430A0804CC00DA" xfId="209"/>
    <cellStyle name="常规_EE70A06373940074E0430A0804CB0074" xfId="210"/>
    <cellStyle name="好_2011年预算大表11-26" xfId="211"/>
    <cellStyle name="常规_表九" xfId="212"/>
    <cellStyle name="常规_附表" xfId="213"/>
    <cellStyle name="强调 2" xfId="214"/>
    <cellStyle name="超级链接" xfId="215"/>
    <cellStyle name="分级显示行_1_13区汇总" xfId="216"/>
    <cellStyle name="归盒啦_95" xfId="217"/>
    <cellStyle name="好_20 2007年河南结算单" xfId="218"/>
    <cellStyle name="好_2007年结算已定项目对账单" xfId="219"/>
    <cellStyle name="好_2008结算与财力(最终)" xfId="220"/>
    <cellStyle name="好_Book1" xfId="221"/>
    <cellStyle name="好_2008年财政收支预算草案(1.4)" xfId="222"/>
    <cellStyle name="好_2009年财力测算情况11.19" xfId="223"/>
    <cellStyle name="好_2009年结算（最终）" xfId="224"/>
    <cellStyle name="好_2010年收入预测表（20091218)）" xfId="225"/>
    <cellStyle name="好_2010年收入预测表（20091219)）" xfId="226"/>
    <cellStyle name="未定义 2" xfId="227"/>
    <cellStyle name="好_2010省级行政性收费专项收入批复" xfId="228"/>
    <cellStyle name="好_2011年全省及省级预计12-31" xfId="229"/>
    <cellStyle name="好_2011年全省及省级预计2011-12-12" xfId="230"/>
    <cellStyle name="好_2012-2013年经常性收入预测（1.1新口径）" xfId="231"/>
    <cellStyle name="后继超级链接" xfId="232"/>
    <cellStyle name="好_Book1_2012-2013年经常性收入预测（1.1新口径）" xfId="233"/>
    <cellStyle name="好_财政厅编制用表（2011年报省人大）" xfId="234"/>
    <cellStyle name="好_电力公司增值税划转" xfId="235"/>
    <cellStyle name="好_国有资本经营预算（2011年报省人大）" xfId="236"/>
    <cellStyle name="好_河南省----2009-05-21（补充数据）" xfId="237"/>
    <cellStyle name="好_省属监狱人员级别表(驻外)" xfId="238"/>
    <cellStyle name="后继超链接" xfId="239"/>
    <cellStyle name="霓付 [0]_ +Foil &amp; -FOIL &amp; PAPER" xfId="240"/>
    <cellStyle name="霓付_ +Foil &amp; -FOIL &amp; PAPER" xfId="241"/>
    <cellStyle name="烹拳_ +Foil &amp; -FOIL &amp; PAPER" xfId="242"/>
    <cellStyle name="普通_ 白土" xfId="243"/>
    <cellStyle name="千分位_ 白土" xfId="244"/>
    <cellStyle name="千位_(人代会用)" xfId="245"/>
    <cellStyle name="千位分季_新建 Microsoft Excel 工作表" xfId="246"/>
    <cellStyle name="钎霖_4岿角利" xfId="247"/>
    <cellStyle name="强调 1" xfId="248"/>
    <cellStyle name="数字" xfId="249"/>
    <cellStyle name="未定义" xfId="250"/>
    <cellStyle name="통화 [0]_BOILER-CO1" xfId="251"/>
    <cellStyle name="样式 1" xfId="252"/>
    <cellStyle name="着色 4" xfId="253"/>
    <cellStyle name="着色 6" xfId="254"/>
    <cellStyle name="콤마 [0]_BOILER-CO1" xfId="255"/>
    <cellStyle name="표준_0N-HANDLING 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pane ySplit="6" topLeftCell="A7" activePane="bottomLeft" state="frozen"/>
      <selection pane="bottomLeft" activeCell="G14" sqref="G14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>
        <v>0</v>
      </c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803.12</v>
      </c>
      <c r="C7" s="212" t="s">
        <v>24</v>
      </c>
      <c r="D7" s="211">
        <f>D8+D9+D10</f>
        <v>390.12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206.06</v>
      </c>
      <c r="E8" s="211"/>
      <c r="F8" s="211"/>
      <c r="G8" s="211">
        <f>SUM(H8:R8)</f>
        <v>206.06</v>
      </c>
      <c r="H8" s="211">
        <v>206.06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180.86</v>
      </c>
      <c r="E9" s="211"/>
      <c r="F9" s="211"/>
      <c r="G9" s="211">
        <f aca="true" t="shared" si="0" ref="G9:G14">SUM(H9:R9)</f>
        <v>180.86</v>
      </c>
      <c r="H9" s="211">
        <v>180.86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3.2</v>
      </c>
      <c r="E10" s="211"/>
      <c r="F10" s="211"/>
      <c r="G10" s="211">
        <f t="shared" si="0"/>
        <v>3.2</v>
      </c>
      <c r="H10" s="211">
        <v>3.2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413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413</v>
      </c>
      <c r="E14" s="211"/>
      <c r="F14" s="211"/>
      <c r="G14" s="211">
        <f t="shared" si="0"/>
        <v>413</v>
      </c>
      <c r="H14" s="211">
        <v>413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803.12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803.12</v>
      </c>
      <c r="C24" s="227" t="s">
        <v>53</v>
      </c>
      <c r="D24" s="220">
        <f>D7+D11</f>
        <v>803.12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803.12</v>
      </c>
      <c r="H24" s="220">
        <f t="shared" si="1"/>
        <v>803.12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284</v>
      </c>
    </row>
    <row r="2" spans="1:31" ht="27.75" customHeight="1">
      <c r="A2" s="28" t="s">
        <v>285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286</v>
      </c>
      <c r="AE3" s="39"/>
    </row>
    <row r="4" spans="1:31" s="26" customFormat="1" ht="16.5" customHeight="1">
      <c r="A4" s="29" t="s">
        <v>287</v>
      </c>
      <c r="B4" s="29"/>
      <c r="C4" s="29"/>
      <c r="D4" s="30" t="s">
        <v>288</v>
      </c>
      <c r="E4" s="30" t="s">
        <v>289</v>
      </c>
      <c r="F4" s="30" t="s">
        <v>290</v>
      </c>
      <c r="G4" s="30" t="s">
        <v>291</v>
      </c>
      <c r="H4" s="30" t="s">
        <v>292</v>
      </c>
      <c r="I4" s="30" t="s">
        <v>293</v>
      </c>
      <c r="J4" s="30" t="s">
        <v>294</v>
      </c>
      <c r="K4" s="30" t="s">
        <v>295</v>
      </c>
      <c r="L4" s="30" t="s">
        <v>296</v>
      </c>
      <c r="M4" s="30" t="s">
        <v>297</v>
      </c>
      <c r="N4" s="30"/>
      <c r="O4" s="30"/>
      <c r="P4" s="30" t="s">
        <v>298</v>
      </c>
      <c r="Q4" s="30" t="s">
        <v>299</v>
      </c>
      <c r="R4" s="30" t="s">
        <v>300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301</v>
      </c>
      <c r="N5" s="35" t="s">
        <v>302</v>
      </c>
      <c r="O5" s="35" t="s">
        <v>303</v>
      </c>
      <c r="P5" s="30"/>
      <c r="Q5" s="30"/>
      <c r="R5" s="30" t="s">
        <v>304</v>
      </c>
      <c r="S5" s="30"/>
      <c r="T5" s="30"/>
      <c r="U5" s="30"/>
      <c r="V5" s="30" t="s">
        <v>305</v>
      </c>
      <c r="W5" s="30"/>
      <c r="X5" s="30"/>
      <c r="Y5" s="30"/>
      <c r="Z5" s="30" t="s">
        <v>306</v>
      </c>
      <c r="AA5" s="30"/>
      <c r="AB5" s="30"/>
      <c r="AC5" s="30" t="s">
        <v>307</v>
      </c>
      <c r="AD5" s="30" t="s">
        <v>308</v>
      </c>
      <c r="AE5" s="30" t="s">
        <v>309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310</v>
      </c>
      <c r="S6" s="37" t="s">
        <v>311</v>
      </c>
      <c r="T6" s="37" t="s">
        <v>312</v>
      </c>
      <c r="U6" s="37" t="s">
        <v>313</v>
      </c>
      <c r="V6" s="37" t="s">
        <v>314</v>
      </c>
      <c r="W6" s="37" t="s">
        <v>315</v>
      </c>
      <c r="X6" s="37" t="s">
        <v>316</v>
      </c>
      <c r="Y6" s="37" t="s">
        <v>317</v>
      </c>
      <c r="Z6" s="37" t="s">
        <v>318</v>
      </c>
      <c r="AA6" s="37" t="s">
        <v>319</v>
      </c>
      <c r="AB6" s="37" t="s">
        <v>320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321</v>
      </c>
      <c r="S7" s="37" t="s">
        <v>321</v>
      </c>
      <c r="T7" s="37" t="s">
        <v>321</v>
      </c>
      <c r="U7" s="37" t="s">
        <v>321</v>
      </c>
      <c r="V7" s="37" t="s">
        <v>321</v>
      </c>
      <c r="W7" s="37" t="s">
        <v>321</v>
      </c>
      <c r="X7" s="37" t="s">
        <v>321</v>
      </c>
      <c r="Y7" s="37" t="s">
        <v>321</v>
      </c>
      <c r="Z7" s="37" t="s">
        <v>321</v>
      </c>
      <c r="AA7" s="37" t="s">
        <v>321</v>
      </c>
      <c r="AB7" s="37" t="s">
        <v>321</v>
      </c>
      <c r="AC7" s="37" t="s">
        <v>321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8" sqref="C8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322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323</v>
      </c>
      <c r="B4" s="23"/>
      <c r="C4" s="22"/>
    </row>
    <row r="5" spans="1:3" ht="33" customHeight="1">
      <c r="A5" s="24" t="s">
        <v>324</v>
      </c>
      <c r="B5" s="25" t="s">
        <v>325</v>
      </c>
      <c r="C5" s="25" t="s">
        <v>276</v>
      </c>
    </row>
    <row r="6" spans="1:3" ht="33" customHeight="1">
      <c r="A6" s="24" t="s">
        <v>326</v>
      </c>
      <c r="B6" s="25"/>
      <c r="C6" s="24">
        <v>17</v>
      </c>
    </row>
    <row r="7" spans="1:3" ht="33" customHeight="1">
      <c r="A7" s="24" t="s">
        <v>327</v>
      </c>
      <c r="B7" s="25"/>
      <c r="C7" s="24">
        <v>17</v>
      </c>
    </row>
    <row r="8" spans="1:3" ht="33" customHeight="1">
      <c r="A8" s="24" t="s">
        <v>328</v>
      </c>
      <c r="B8" s="25"/>
      <c r="C8" s="24"/>
    </row>
    <row r="9" spans="1:3" ht="33" customHeight="1">
      <c r="A9" s="24" t="s">
        <v>329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330</v>
      </c>
      <c r="B11" s="25"/>
      <c r="C11" s="24"/>
    </row>
    <row r="12" spans="1:3" ht="33" customHeight="1">
      <c r="A12" s="24" t="s">
        <v>331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332</v>
      </c>
      <c r="C1" s="14"/>
      <c r="D1" s="14"/>
    </row>
    <row r="2" spans="1:4" ht="33" customHeight="1">
      <c r="A2" s="15" t="s">
        <v>333</v>
      </c>
      <c r="B2" s="16" t="s">
        <v>334</v>
      </c>
      <c r="C2" s="16" t="s">
        <v>290</v>
      </c>
      <c r="D2" s="16" t="s">
        <v>335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336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337</v>
      </c>
      <c r="B3" s="4" t="s">
        <v>338</v>
      </c>
      <c r="C3" s="4" t="s">
        <v>339</v>
      </c>
      <c r="D3" s="5" t="s">
        <v>340</v>
      </c>
      <c r="E3" s="4" t="s">
        <v>341</v>
      </c>
      <c r="F3" s="4" t="s">
        <v>342</v>
      </c>
      <c r="G3" s="5" t="s">
        <v>340</v>
      </c>
    </row>
    <row r="4" spans="1:7" ht="45" customHeight="1">
      <c r="A4" s="6" t="s">
        <v>343</v>
      </c>
      <c r="B4" s="6"/>
      <c r="C4" s="7"/>
      <c r="D4" s="7"/>
      <c r="E4" s="8"/>
      <c r="F4" s="8"/>
      <c r="G4" s="8"/>
    </row>
    <row r="5" spans="1:7" ht="45" customHeight="1">
      <c r="A5" s="6" t="s">
        <v>344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selection activeCell="D20" sqref="D20"/>
    </sheetView>
  </sheetViews>
  <sheetFormatPr defaultColWidth="9.16015625" defaultRowHeight="11.25"/>
  <cols>
    <col min="1" max="3" width="5.33203125" style="164" customWidth="1"/>
    <col min="4" max="4" width="77.83203125" style="164" customWidth="1"/>
    <col min="5" max="5" width="18.16015625" style="164" customWidth="1"/>
    <col min="6" max="6" width="18.83203125" style="164" customWidth="1"/>
    <col min="7" max="8" width="15.5" style="164" customWidth="1"/>
    <col min="9" max="9" width="15.33203125" style="164" customWidth="1"/>
    <col min="10" max="10" width="18.33203125" style="164" customWidth="1"/>
    <col min="11" max="11" width="15.16015625" style="164" customWidth="1"/>
    <col min="12" max="12" width="16" style="164" customWidth="1"/>
    <col min="13" max="13" width="17.16015625" style="164" customWidth="1"/>
    <col min="14" max="14" width="18.16015625" style="164" customWidth="1"/>
    <col min="15" max="254" width="9.16015625" style="162" customWidth="1"/>
  </cols>
  <sheetData>
    <row r="1" spans="1:14" s="162" customFormat="1" ht="15.75" customHeight="1">
      <c r="A1" s="165"/>
      <c r="B1" s="165"/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87"/>
    </row>
    <row r="2" spans="1:14" s="162" customFormat="1" ht="25.5" customHeight="1">
      <c r="A2" s="169" t="s">
        <v>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6" s="162" customFormat="1" ht="17.25" customHeight="1">
      <c r="A3" s="170"/>
      <c r="B3" s="170"/>
      <c r="C3" s="170"/>
      <c r="D3" s="171"/>
      <c r="E3" s="171"/>
      <c r="F3" s="172"/>
      <c r="G3" s="172"/>
      <c r="H3" s="172"/>
      <c r="I3" s="172"/>
      <c r="J3" s="172"/>
      <c r="K3" s="172"/>
      <c r="L3" s="172"/>
      <c r="M3" s="172"/>
      <c r="N3" s="188" t="s">
        <v>55</v>
      </c>
      <c r="O3" s="189"/>
      <c r="P3" s="189"/>
    </row>
    <row r="4" spans="1:16" s="162" customFormat="1" ht="20.25" customHeight="1">
      <c r="A4" s="173" t="s">
        <v>56</v>
      </c>
      <c r="B4" s="173"/>
      <c r="C4" s="173"/>
      <c r="D4" s="174" t="s">
        <v>57</v>
      </c>
      <c r="E4" s="175" t="s">
        <v>7</v>
      </c>
      <c r="F4" s="176" t="s">
        <v>12</v>
      </c>
      <c r="G4" s="177" t="s">
        <v>58</v>
      </c>
      <c r="H4" s="178" t="s">
        <v>14</v>
      </c>
      <c r="I4" s="177" t="s">
        <v>59</v>
      </c>
      <c r="J4" s="177" t="s">
        <v>16</v>
      </c>
      <c r="K4" s="177" t="s">
        <v>60</v>
      </c>
      <c r="L4" s="177" t="s">
        <v>18</v>
      </c>
      <c r="M4" s="178" t="s">
        <v>19</v>
      </c>
      <c r="N4" s="177" t="s">
        <v>61</v>
      </c>
      <c r="O4" s="189"/>
      <c r="P4" s="189"/>
    </row>
    <row r="5" spans="1:16" s="162" customFormat="1" ht="39" customHeight="1">
      <c r="A5" s="179" t="s">
        <v>62</v>
      </c>
      <c r="B5" s="180" t="s">
        <v>63</v>
      </c>
      <c r="C5" s="180" t="s">
        <v>64</v>
      </c>
      <c r="D5" s="174"/>
      <c r="E5" s="175"/>
      <c r="F5" s="176"/>
      <c r="G5" s="177"/>
      <c r="H5" s="181"/>
      <c r="I5" s="177"/>
      <c r="J5" s="177"/>
      <c r="K5" s="177"/>
      <c r="L5" s="177"/>
      <c r="M5" s="181"/>
      <c r="N5" s="177"/>
      <c r="O5" s="189"/>
      <c r="P5" s="189"/>
    </row>
    <row r="6" spans="1:14" s="162" customFormat="1" ht="18" customHeight="1">
      <c r="A6" s="182" t="s">
        <v>65</v>
      </c>
      <c r="B6" s="183" t="s">
        <v>65</v>
      </c>
      <c r="C6" s="183" t="s">
        <v>65</v>
      </c>
      <c r="D6" s="184" t="s">
        <v>65</v>
      </c>
      <c r="E6" s="184">
        <v>1</v>
      </c>
      <c r="F6" s="184">
        <v>2</v>
      </c>
      <c r="G6" s="184">
        <v>3</v>
      </c>
      <c r="H6" s="184"/>
      <c r="I6" s="184">
        <v>4</v>
      </c>
      <c r="J6" s="184">
        <v>5</v>
      </c>
      <c r="K6" s="184">
        <v>6</v>
      </c>
      <c r="L6" s="184">
        <v>7</v>
      </c>
      <c r="M6" s="184">
        <v>8</v>
      </c>
      <c r="N6" s="184">
        <v>11</v>
      </c>
    </row>
    <row r="7" spans="1:15" s="163" customFormat="1" ht="15.75" customHeight="1">
      <c r="A7" s="176"/>
      <c r="B7" s="176"/>
      <c r="C7" s="176"/>
      <c r="D7" s="185" t="s">
        <v>7</v>
      </c>
      <c r="E7" s="186">
        <f>SUM(F7:N7)</f>
        <v>803.1200000000001</v>
      </c>
      <c r="F7" s="186">
        <f>SUM(F8:F10)</f>
        <v>803.1200000000001</v>
      </c>
      <c r="G7" s="186">
        <f aca="true" t="shared" si="0" ref="G7:N7">SUM(G8:G10)</f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90"/>
    </row>
    <row r="8" spans="1:14" s="162" customFormat="1" ht="15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86">
        <f>SUM(F8:N8)</f>
        <v>386.92</v>
      </c>
      <c r="F8" s="186">
        <f>'部门收支预算总表'!D8+'部门收支预算总表'!D9</f>
        <v>386.92</v>
      </c>
      <c r="G8" s="186"/>
      <c r="H8" s="186"/>
      <c r="I8" s="186"/>
      <c r="J8" s="186"/>
      <c r="K8" s="186"/>
      <c r="L8" s="186"/>
      <c r="M8" s="186"/>
      <c r="N8" s="186"/>
    </row>
    <row r="9" spans="1:14" s="162" customFormat="1" ht="15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86">
        <f>SUM(F9:N9)</f>
        <v>413</v>
      </c>
      <c r="F9" s="186">
        <f>'部门收支预算总表'!D14</f>
        <v>413</v>
      </c>
      <c r="G9" s="186"/>
      <c r="H9" s="186"/>
      <c r="I9" s="186"/>
      <c r="J9" s="186"/>
      <c r="K9" s="186"/>
      <c r="L9" s="186"/>
      <c r="M9" s="186"/>
      <c r="N9" s="186"/>
    </row>
    <row r="10" spans="1:14" s="162" customFormat="1" ht="15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86">
        <f>SUM(F10:N10)</f>
        <v>3.2</v>
      </c>
      <c r="F10" s="186">
        <f>'部门收支预算总表'!D10</f>
        <v>3.2</v>
      </c>
      <c r="G10" s="186"/>
      <c r="H10" s="186"/>
      <c r="I10" s="186"/>
      <c r="J10" s="186"/>
      <c r="K10" s="186"/>
      <c r="L10" s="186"/>
      <c r="M10" s="186"/>
      <c r="N10" s="186"/>
    </row>
    <row r="11" spans="9:13" s="162" customFormat="1" ht="20.25" customHeight="1">
      <c r="I11" s="163"/>
      <c r="J11" s="163"/>
      <c r="K11" s="164"/>
      <c r="L11" s="164"/>
      <c r="M11" s="164"/>
    </row>
    <row r="12" spans="11:13" s="162" customFormat="1" ht="20.25" customHeight="1">
      <c r="K12" s="164"/>
      <c r="L12" s="164"/>
      <c r="M12" s="164"/>
    </row>
    <row r="13" spans="11:13" s="162" customFormat="1" ht="10.5">
      <c r="K13" s="164"/>
      <c r="L13" s="164"/>
      <c r="M13" s="164"/>
    </row>
    <row r="14" spans="1:14" s="162" customFormat="1" ht="10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s="162" customFormat="1" ht="10.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s="162" customFormat="1" ht="10.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s="162" customFormat="1" ht="10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s="162" customFormat="1" ht="10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10" sqref="A10:IV11"/>
    </sheetView>
  </sheetViews>
  <sheetFormatPr defaultColWidth="9.16015625" defaultRowHeight="11.25"/>
  <cols>
    <col min="1" max="1" width="9" style="92" customWidth="1"/>
    <col min="2" max="2" width="8" style="92" customWidth="1"/>
    <col min="3" max="3" width="8.5" style="92" customWidth="1"/>
    <col min="4" max="4" width="32.33203125" style="92" customWidth="1"/>
    <col min="5" max="5" width="20.16015625" style="92" customWidth="1"/>
    <col min="6" max="6" width="23.83203125" style="92" customWidth="1"/>
    <col min="7" max="9" width="19.16015625" style="92" customWidth="1"/>
    <col min="10" max="12" width="9.16015625" style="92" customWidth="1"/>
    <col min="13" max="13" width="10" style="92" bestFit="1" customWidth="1"/>
    <col min="14" max="249" width="9.16015625" style="92" customWidth="1"/>
    <col min="250" max="16384" width="9.16015625" style="131" customWidth="1"/>
  </cols>
  <sheetData>
    <row r="1" spans="1:5" s="92" customFormat="1" ht="18.75" customHeight="1">
      <c r="A1" s="95"/>
      <c r="B1" s="96"/>
      <c r="E1" s="97"/>
    </row>
    <row r="2" spans="1:9" s="92" customFormat="1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s="92" customFormat="1" ht="17.25" customHeight="1">
      <c r="B3" s="94"/>
      <c r="I3" s="121" t="s">
        <v>1</v>
      </c>
    </row>
    <row r="4" spans="1:9" s="92" customFormat="1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22" t="s">
        <v>78</v>
      </c>
      <c r="G4" s="123"/>
      <c r="H4" s="123"/>
      <c r="I4" s="103" t="s">
        <v>79</v>
      </c>
    </row>
    <row r="5" spans="1:9" s="92" customFormat="1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80</v>
      </c>
      <c r="G5" s="106" t="s">
        <v>81</v>
      </c>
      <c r="H5" s="159" t="s">
        <v>82</v>
      </c>
      <c r="I5" s="103"/>
    </row>
    <row r="6" spans="1:9" s="92" customFormat="1" ht="31.5" customHeight="1">
      <c r="A6" s="160" t="s">
        <v>65</v>
      </c>
      <c r="B6" s="160" t="s">
        <v>65</v>
      </c>
      <c r="C6" s="111" t="s">
        <v>65</v>
      </c>
      <c r="D6" s="161"/>
      <c r="E6" s="111">
        <f>SUM(F6:I6)</f>
        <v>803.12</v>
      </c>
      <c r="F6" s="124">
        <f>SUM(F7:F9)</f>
        <v>206.06</v>
      </c>
      <c r="G6" s="124">
        <f>SUM(G7:G9)</f>
        <v>3.2</v>
      </c>
      <c r="H6" s="124">
        <f>SUM(H7:H9)</f>
        <v>180.86</v>
      </c>
      <c r="I6" s="124">
        <f>SUM(I7:I9)</f>
        <v>413</v>
      </c>
    </row>
    <row r="7" spans="1:9" s="93" customFormat="1" ht="27.75" customHeight="1">
      <c r="A7" s="112" t="s">
        <v>66</v>
      </c>
      <c r="B7" s="112" t="s">
        <v>67</v>
      </c>
      <c r="C7" s="113" t="s">
        <v>68</v>
      </c>
      <c r="D7" s="114" t="s">
        <v>69</v>
      </c>
      <c r="E7" s="111">
        <f>SUM(F7:I7)</f>
        <v>386.92</v>
      </c>
      <c r="F7" s="115">
        <f>'部门收支预算总表'!D8</f>
        <v>206.06</v>
      </c>
      <c r="G7" s="115"/>
      <c r="H7" s="115">
        <f>'部门收支预算总表'!D9</f>
        <v>180.86</v>
      </c>
      <c r="I7" s="115"/>
    </row>
    <row r="8" spans="1:9" s="93" customFormat="1" ht="27.75" customHeight="1">
      <c r="A8" s="112" t="s">
        <v>66</v>
      </c>
      <c r="B8" s="112" t="s">
        <v>67</v>
      </c>
      <c r="C8" s="113" t="s">
        <v>70</v>
      </c>
      <c r="D8" s="114" t="s">
        <v>71</v>
      </c>
      <c r="E8" s="111">
        <f>SUM(F8:I8)</f>
        <v>413</v>
      </c>
      <c r="F8" s="115"/>
      <c r="G8" s="115"/>
      <c r="H8" s="115"/>
      <c r="I8" s="115">
        <f>'部门收支预算总表'!D14</f>
        <v>413</v>
      </c>
    </row>
    <row r="9" spans="1:9" s="93" customFormat="1" ht="27.75" customHeight="1">
      <c r="A9" s="112" t="s">
        <v>72</v>
      </c>
      <c r="B9" s="112" t="s">
        <v>73</v>
      </c>
      <c r="C9" s="113" t="s">
        <v>68</v>
      </c>
      <c r="D9" s="114" t="s">
        <v>74</v>
      </c>
      <c r="E9" s="111">
        <f>SUM(F9:I9)</f>
        <v>3.2</v>
      </c>
      <c r="F9" s="115"/>
      <c r="G9" s="115">
        <f>'部门收支预算总表'!D10</f>
        <v>3.2</v>
      </c>
      <c r="H9" s="115"/>
      <c r="I9" s="115"/>
    </row>
    <row r="10" s="92" customFormat="1" ht="10.5"/>
    <row r="11" s="92" customFormat="1" ht="10.5"/>
    <row r="12" s="92" customFormat="1" ht="10.5"/>
    <row r="13" s="92" customFormat="1" ht="10.5"/>
    <row r="14" s="92" customFormat="1" ht="10.5"/>
    <row r="15" s="92" customFormat="1" ht="10.5"/>
    <row r="16" s="92" customFormat="1" ht="10.5"/>
    <row r="17" s="92" customFormat="1" ht="10.5"/>
    <row r="18" s="92" customFormat="1" ht="10.5"/>
    <row r="19" s="92" customFormat="1" ht="10.5"/>
    <row r="20" s="92" customFormat="1" ht="10.5"/>
    <row r="21" s="92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9" sqref="D9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83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803.12</v>
      </c>
      <c r="C6" s="143" t="s">
        <v>24</v>
      </c>
      <c r="D6" s="142">
        <f>SUM(D7:D9)</f>
        <v>390.12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206.06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180.86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3.2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413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f>'部门收支预算总表'!D14</f>
        <v>413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803.12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803.12</v>
      </c>
      <c r="C23" s="158" t="s">
        <v>53</v>
      </c>
      <c r="D23" s="151">
        <f>D6+D10</f>
        <v>803.12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E1">
      <selection activeCell="F8" sqref="F8:K8"/>
    </sheetView>
  </sheetViews>
  <sheetFormatPr defaultColWidth="9.16015625" defaultRowHeight="11.25"/>
  <cols>
    <col min="1" max="1" width="9" style="92" customWidth="1"/>
    <col min="2" max="2" width="8" style="92" customWidth="1"/>
    <col min="3" max="3" width="8.5" style="92" customWidth="1"/>
    <col min="4" max="4" width="32.33203125" style="92" customWidth="1"/>
    <col min="5" max="5" width="20.16015625" style="92" customWidth="1"/>
    <col min="6" max="10" width="23.83203125" style="92" customWidth="1"/>
    <col min="11" max="18" width="19.16015625" style="92" customWidth="1"/>
    <col min="19" max="21" width="9.16015625" style="92" customWidth="1"/>
    <col min="22" max="22" width="10" style="92" bestFit="1" customWidth="1"/>
    <col min="23" max="16384" width="9.16015625" style="92" customWidth="1"/>
  </cols>
  <sheetData>
    <row r="1" spans="1:5" ht="18.75" customHeight="1">
      <c r="A1" s="95"/>
      <c r="B1" s="96"/>
      <c r="E1" s="97"/>
    </row>
    <row r="2" spans="1:18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2:18" ht="17.25" customHeight="1">
      <c r="B3" s="94"/>
      <c r="R3" s="121" t="s">
        <v>1</v>
      </c>
    </row>
    <row r="4" spans="1:18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22" t="s">
        <v>78</v>
      </c>
      <c r="G4" s="123"/>
      <c r="H4" s="123"/>
      <c r="I4" s="123"/>
      <c r="J4" s="123"/>
      <c r="K4" s="123"/>
      <c r="L4" s="123"/>
      <c r="M4" s="123"/>
      <c r="N4" s="123"/>
      <c r="O4" s="123"/>
      <c r="P4" s="125"/>
      <c r="Q4" s="128"/>
      <c r="R4" s="103" t="s">
        <v>79</v>
      </c>
    </row>
    <row r="5" spans="1:18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80</v>
      </c>
      <c r="G5" s="106"/>
      <c r="H5" s="106"/>
      <c r="I5" s="106"/>
      <c r="J5" s="106"/>
      <c r="K5" s="106"/>
      <c r="L5" s="119" t="s">
        <v>81</v>
      </c>
      <c r="M5" s="126" t="s">
        <v>82</v>
      </c>
      <c r="N5" s="127"/>
      <c r="O5" s="127"/>
      <c r="P5" s="127"/>
      <c r="Q5" s="127"/>
      <c r="R5" s="103"/>
    </row>
    <row r="6" spans="1:18" ht="27" customHeight="1">
      <c r="A6" s="106"/>
      <c r="B6" s="106"/>
      <c r="C6" s="106"/>
      <c r="D6" s="107"/>
      <c r="E6" s="103"/>
      <c r="F6" s="106" t="s">
        <v>85</v>
      </c>
      <c r="G6" s="106" t="s">
        <v>86</v>
      </c>
      <c r="H6" s="106" t="s">
        <v>87</v>
      </c>
      <c r="I6" s="106" t="s">
        <v>88</v>
      </c>
      <c r="J6" s="106" t="s">
        <v>89</v>
      </c>
      <c r="K6" s="106" t="s">
        <v>90</v>
      </c>
      <c r="L6" s="119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2" t="s">
        <v>96</v>
      </c>
      <c r="R6" s="103"/>
    </row>
    <row r="7" spans="1:18" ht="31.5" customHeight="1">
      <c r="A7" s="108" t="s">
        <v>65</v>
      </c>
      <c r="B7" s="108" t="s">
        <v>65</v>
      </c>
      <c r="C7" s="109" t="s">
        <v>65</v>
      </c>
      <c r="D7" s="110" t="s">
        <v>97</v>
      </c>
      <c r="E7" s="111">
        <f aca="true" t="shared" si="0" ref="E7:E12">SUM(F7:R7)</f>
        <v>803.12</v>
      </c>
      <c r="F7" s="124">
        <f aca="true" t="shared" si="1" ref="F7:R7">SUM(F8:F12)</f>
        <v>114</v>
      </c>
      <c r="G7" s="124">
        <f t="shared" si="1"/>
        <v>37</v>
      </c>
      <c r="H7" s="124">
        <f t="shared" si="1"/>
        <v>29.6</v>
      </c>
      <c r="I7" s="124">
        <f t="shared" si="1"/>
        <v>8.88</v>
      </c>
      <c r="J7" s="124">
        <f t="shared" si="1"/>
        <v>1.78</v>
      </c>
      <c r="K7" s="124">
        <f t="shared" si="1"/>
        <v>14.8</v>
      </c>
      <c r="L7" s="124">
        <f t="shared" si="1"/>
        <v>3.2</v>
      </c>
      <c r="M7" s="124">
        <f t="shared" si="1"/>
        <v>6.66</v>
      </c>
      <c r="N7" s="124">
        <f t="shared" si="1"/>
        <v>16.9</v>
      </c>
      <c r="O7" s="124">
        <f t="shared" si="1"/>
        <v>7.8</v>
      </c>
      <c r="P7" s="124">
        <f t="shared" si="1"/>
        <v>95</v>
      </c>
      <c r="Q7" s="124">
        <f t="shared" si="1"/>
        <v>54.5</v>
      </c>
      <c r="R7" s="124">
        <f t="shared" si="1"/>
        <v>413</v>
      </c>
    </row>
    <row r="8" spans="1:18" s="93" customFormat="1" ht="27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11">
        <f t="shared" si="0"/>
        <v>386.92</v>
      </c>
      <c r="F8" s="111">
        <v>114</v>
      </c>
      <c r="G8" s="111">
        <v>37</v>
      </c>
      <c r="H8" s="115">
        <v>29.6</v>
      </c>
      <c r="I8" s="115">
        <v>8.88</v>
      </c>
      <c r="J8" s="115">
        <v>1.78</v>
      </c>
      <c r="K8" s="115">
        <v>14.8</v>
      </c>
      <c r="L8" s="120"/>
      <c r="M8" s="115">
        <v>6.66</v>
      </c>
      <c r="N8" s="115">
        <v>16.9</v>
      </c>
      <c r="O8" s="115">
        <v>7.8</v>
      </c>
      <c r="P8" s="115">
        <v>95</v>
      </c>
      <c r="Q8" s="115">
        <v>54.5</v>
      </c>
      <c r="R8" s="115"/>
    </row>
    <row r="9" spans="1:18" s="93" customFormat="1" ht="27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11">
        <f t="shared" si="0"/>
        <v>413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>
        <v>413</v>
      </c>
    </row>
    <row r="10" spans="1:18" s="93" customFormat="1" ht="27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11">
        <f t="shared" si="0"/>
        <v>3.2</v>
      </c>
      <c r="F10" s="115"/>
      <c r="G10" s="115"/>
      <c r="H10" s="115"/>
      <c r="I10" s="115"/>
      <c r="J10" s="115"/>
      <c r="K10" s="115"/>
      <c r="L10" s="115">
        <v>3.2</v>
      </c>
      <c r="M10" s="115"/>
      <c r="N10" s="115"/>
      <c r="O10" s="115"/>
      <c r="P10" s="115"/>
      <c r="Q10" s="115"/>
      <c r="R10" s="115"/>
    </row>
    <row r="11" spans="1:18" s="94" customFormat="1" ht="27.75" customHeight="1">
      <c r="A11" s="116"/>
      <c r="B11" s="116"/>
      <c r="C11" s="117"/>
      <c r="D11" s="118"/>
      <c r="E11" s="111">
        <f t="shared" si="0"/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s="94" customFormat="1" ht="27.75" customHeight="1">
      <c r="A12" s="116"/>
      <c r="B12" s="116"/>
      <c r="C12" s="117"/>
      <c r="D12" s="118"/>
      <c r="E12" s="111">
        <f t="shared" si="0"/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</sheetData>
  <sheetProtection/>
  <mergeCells count="10">
    <mergeCell ref="A2:R2"/>
    <mergeCell ref="F4:Q4"/>
    <mergeCell ref="F5:K5"/>
    <mergeCell ref="M5:Q5"/>
    <mergeCell ref="A5:A6"/>
    <mergeCell ref="B5:B6"/>
    <mergeCell ref="C5:C6"/>
    <mergeCell ref="D4:D6"/>
    <mergeCell ref="E4:E6"/>
    <mergeCell ref="R4:R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E1">
      <selection activeCell="N23" sqref="N23"/>
    </sheetView>
  </sheetViews>
  <sheetFormatPr defaultColWidth="9.16015625" defaultRowHeight="11.25"/>
  <cols>
    <col min="1" max="1" width="9" style="92" customWidth="1"/>
    <col min="2" max="2" width="8" style="92" customWidth="1"/>
    <col min="3" max="3" width="8.5" style="92" customWidth="1"/>
    <col min="4" max="4" width="32.33203125" style="92" customWidth="1"/>
    <col min="5" max="5" width="20.16015625" style="92" customWidth="1"/>
    <col min="6" max="10" width="23.83203125" style="92" customWidth="1"/>
    <col min="11" max="17" width="19.16015625" style="92" customWidth="1"/>
    <col min="18" max="20" width="9.16015625" style="92" customWidth="1"/>
    <col min="21" max="21" width="10" style="92" bestFit="1" customWidth="1"/>
    <col min="22" max="16384" width="9.16015625" style="92" customWidth="1"/>
  </cols>
  <sheetData>
    <row r="1" spans="1:5" s="92" customFormat="1" ht="18.75" customHeight="1">
      <c r="A1" s="95"/>
      <c r="B1" s="96"/>
      <c r="E1" s="97"/>
    </row>
    <row r="2" spans="1:17" s="92" customFormat="1" ht="25.5" customHeight="1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92" customFormat="1" ht="17.25" customHeight="1">
      <c r="B3" s="94"/>
      <c r="Q3" s="121" t="s">
        <v>1</v>
      </c>
    </row>
    <row r="4" spans="1:17" s="92" customFormat="1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92" customFormat="1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80</v>
      </c>
      <c r="G5" s="106"/>
      <c r="H5" s="106"/>
      <c r="I5" s="106"/>
      <c r="J5" s="106"/>
      <c r="K5" s="106"/>
      <c r="L5" s="119" t="s">
        <v>81</v>
      </c>
      <c r="M5" s="106" t="s">
        <v>82</v>
      </c>
      <c r="N5" s="106"/>
      <c r="O5" s="106"/>
      <c r="P5" s="106"/>
      <c r="Q5" s="106"/>
    </row>
    <row r="6" spans="1:17" s="92" customFormat="1" ht="27" customHeight="1">
      <c r="A6" s="106"/>
      <c r="B6" s="106"/>
      <c r="C6" s="106"/>
      <c r="D6" s="107"/>
      <c r="E6" s="103"/>
      <c r="F6" s="106" t="s">
        <v>85</v>
      </c>
      <c r="G6" s="106" t="s">
        <v>86</v>
      </c>
      <c r="H6" s="106" t="s">
        <v>87</v>
      </c>
      <c r="I6" s="106" t="s">
        <v>88</v>
      </c>
      <c r="J6" s="106" t="s">
        <v>89</v>
      </c>
      <c r="K6" s="106" t="s">
        <v>90</v>
      </c>
      <c r="L6" s="119" t="s">
        <v>91</v>
      </c>
      <c r="M6" s="106" t="s">
        <v>92</v>
      </c>
      <c r="N6" s="106" t="s">
        <v>93</v>
      </c>
      <c r="O6" s="106" t="s">
        <v>94</v>
      </c>
      <c r="P6" s="106" t="s">
        <v>95</v>
      </c>
      <c r="Q6" s="106" t="s">
        <v>96</v>
      </c>
    </row>
    <row r="7" spans="1:17" s="92" customFormat="1" ht="31.5" customHeight="1">
      <c r="A7" s="108" t="s">
        <v>65</v>
      </c>
      <c r="B7" s="108" t="s">
        <v>65</v>
      </c>
      <c r="C7" s="109" t="s">
        <v>65</v>
      </c>
      <c r="D7" s="110" t="s">
        <v>97</v>
      </c>
      <c r="E7" s="111">
        <f aca="true" t="shared" si="0" ref="E7:E12">SUM(F7:Q7)</f>
        <v>390.12</v>
      </c>
      <c r="F7" s="111">
        <f aca="true" t="shared" si="1" ref="F7:R7">SUM(F8:F12)</f>
        <v>114</v>
      </c>
      <c r="G7" s="111">
        <f t="shared" si="1"/>
        <v>37</v>
      </c>
      <c r="H7" s="111">
        <f t="shared" si="1"/>
        <v>29.6</v>
      </c>
      <c r="I7" s="111">
        <f t="shared" si="1"/>
        <v>8.88</v>
      </c>
      <c r="J7" s="111">
        <f t="shared" si="1"/>
        <v>1.78</v>
      </c>
      <c r="K7" s="111">
        <f t="shared" si="1"/>
        <v>14.8</v>
      </c>
      <c r="L7" s="111">
        <f t="shared" si="1"/>
        <v>3.2</v>
      </c>
      <c r="M7" s="111">
        <f t="shared" si="1"/>
        <v>6.66</v>
      </c>
      <c r="N7" s="111">
        <f t="shared" si="1"/>
        <v>16.9</v>
      </c>
      <c r="O7" s="111">
        <f t="shared" si="1"/>
        <v>7.8</v>
      </c>
      <c r="P7" s="111">
        <f t="shared" si="1"/>
        <v>95</v>
      </c>
      <c r="Q7" s="111">
        <f t="shared" si="1"/>
        <v>54.5</v>
      </c>
    </row>
    <row r="8" spans="1:17" s="93" customFormat="1" ht="27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11">
        <f t="shared" si="0"/>
        <v>386.92</v>
      </c>
      <c r="F8" s="111">
        <v>114</v>
      </c>
      <c r="G8" s="111">
        <v>37</v>
      </c>
      <c r="H8" s="115">
        <v>29.6</v>
      </c>
      <c r="I8" s="115">
        <v>8.88</v>
      </c>
      <c r="J8" s="115">
        <v>1.78</v>
      </c>
      <c r="K8" s="115">
        <v>14.8</v>
      </c>
      <c r="L8" s="120"/>
      <c r="M8" s="115">
        <v>6.66</v>
      </c>
      <c r="N8" s="115">
        <v>16.9</v>
      </c>
      <c r="O8" s="115">
        <v>7.8</v>
      </c>
      <c r="P8" s="115">
        <v>95</v>
      </c>
      <c r="Q8" s="115">
        <v>54.5</v>
      </c>
    </row>
    <row r="9" spans="1:17" s="93" customFormat="1" ht="27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11">
        <f t="shared" si="0"/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s="93" customFormat="1" ht="27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11">
        <f t="shared" si="0"/>
        <v>3.2</v>
      </c>
      <c r="F10" s="115"/>
      <c r="G10" s="115"/>
      <c r="H10" s="115"/>
      <c r="I10" s="115"/>
      <c r="J10" s="115"/>
      <c r="K10" s="115"/>
      <c r="L10" s="115">
        <v>3.2</v>
      </c>
      <c r="M10" s="115"/>
      <c r="N10" s="115"/>
      <c r="O10" s="115"/>
      <c r="P10" s="115"/>
      <c r="Q10" s="115"/>
    </row>
    <row r="11" spans="1:17" s="94" customFormat="1" ht="27.75" customHeight="1">
      <c r="A11" s="116"/>
      <c r="B11" s="116"/>
      <c r="C11" s="117"/>
      <c r="D11" s="118"/>
      <c r="E11" s="111">
        <f t="shared" si="0"/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4" customFormat="1" ht="27.75" customHeight="1">
      <c r="A12" s="116"/>
      <c r="B12" s="116"/>
      <c r="C12" s="117"/>
      <c r="D12" s="118"/>
      <c r="E12" s="111">
        <f t="shared" si="0"/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9">
    <mergeCell ref="A2:Q2"/>
    <mergeCell ref="F4:Q4"/>
    <mergeCell ref="F5:K5"/>
    <mergeCell ref="M5:Q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99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100</v>
      </c>
      <c r="B4" s="4" t="s">
        <v>101</v>
      </c>
      <c r="C4" s="4" t="s">
        <v>102</v>
      </c>
      <c r="D4" s="4" t="s">
        <v>103</v>
      </c>
    </row>
    <row r="5" spans="1:4" s="81" customFormat="1" ht="25.5" customHeight="1">
      <c r="A5" s="86" t="s">
        <v>104</v>
      </c>
      <c r="B5" s="87">
        <v>0</v>
      </c>
      <c r="C5" s="87"/>
      <c r="D5" s="87"/>
    </row>
    <row r="6" spans="1:4" s="81" customFormat="1" ht="25.5" customHeight="1">
      <c r="A6" s="86" t="s">
        <v>105</v>
      </c>
      <c r="B6" s="88">
        <v>95</v>
      </c>
      <c r="C6" s="88">
        <v>95</v>
      </c>
      <c r="D6" s="89"/>
    </row>
    <row r="7" spans="1:4" s="81" customFormat="1" ht="25.5" customHeight="1">
      <c r="A7" s="86" t="s">
        <v>106</v>
      </c>
      <c r="B7" s="88">
        <f>SUM(B8:B9)</f>
        <v>54.5</v>
      </c>
      <c r="C7" s="88">
        <f>SUM(C8:C9)</f>
        <v>54.5</v>
      </c>
      <c r="D7" s="89">
        <f>(B7/C7-1)*100</f>
        <v>0</v>
      </c>
    </row>
    <row r="8" spans="1:4" s="81" customFormat="1" ht="25.5" customHeight="1">
      <c r="A8" s="86" t="s">
        <v>107</v>
      </c>
      <c r="B8" s="88">
        <v>54.5</v>
      </c>
      <c r="C8" s="88">
        <v>54.5</v>
      </c>
      <c r="D8" s="89">
        <f>(B8/C8-1)*100</f>
        <v>0</v>
      </c>
    </row>
    <row r="9" spans="1:11" s="81" customFormat="1" ht="25.5" customHeight="1">
      <c r="A9" s="86" t="s">
        <v>108</v>
      </c>
      <c r="B9" s="88"/>
      <c r="C9" s="88"/>
      <c r="D9" s="89"/>
      <c r="K9" s="81" t="s">
        <v>109</v>
      </c>
    </row>
    <row r="10" spans="1:4" s="81" customFormat="1" ht="25.5" customHeight="1">
      <c r="A10" s="90" t="s">
        <v>11</v>
      </c>
      <c r="B10" s="88">
        <f>B6+B7</f>
        <v>149.5</v>
      </c>
      <c r="C10" s="88">
        <f>C6+C7</f>
        <v>149.5</v>
      </c>
      <c r="D10" s="89">
        <f>(B10/C10-1)*100</f>
        <v>0</v>
      </c>
    </row>
    <row r="11" spans="1:4" ht="145.5" customHeight="1">
      <c r="A11" s="91" t="s">
        <v>110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D29" sqref="D29"/>
    </sheetView>
  </sheetViews>
  <sheetFormatPr defaultColWidth="12" defaultRowHeight="11.25"/>
  <cols>
    <col min="1" max="1" width="77.5" style="67" customWidth="1"/>
    <col min="2" max="2" width="44" style="67" customWidth="1"/>
    <col min="3" max="254" width="12" style="67" customWidth="1"/>
    <col min="255" max="16384" width="12" style="27" customWidth="1"/>
  </cols>
  <sheetData>
    <row r="1" s="67" customFormat="1" ht="15"/>
    <row r="2" spans="1:2" s="67" customFormat="1" ht="18" customHeight="1">
      <c r="A2" s="69" t="s">
        <v>111</v>
      </c>
      <c r="B2" s="69"/>
    </row>
    <row r="3" s="67" customFormat="1" ht="14.25" customHeight="1">
      <c r="B3" s="67" t="s">
        <v>1</v>
      </c>
    </row>
    <row r="4" spans="1:2" s="67" customFormat="1" ht="31.5" customHeight="1">
      <c r="A4" s="70" t="s">
        <v>112</v>
      </c>
      <c r="B4" s="71"/>
    </row>
    <row r="5" spans="1:2" s="67" customFormat="1" ht="19.5" customHeight="1">
      <c r="A5" s="72" t="s">
        <v>113</v>
      </c>
      <c r="B5" s="72" t="s">
        <v>114</v>
      </c>
    </row>
    <row r="6" spans="1:2" s="67" customFormat="1" ht="19.5" customHeight="1">
      <c r="A6" s="6" t="s">
        <v>115</v>
      </c>
      <c r="B6" s="73"/>
    </row>
    <row r="7" spans="1:2" s="67" customFormat="1" ht="19.5" customHeight="1">
      <c r="A7" s="74" t="s">
        <v>116</v>
      </c>
      <c r="B7" s="75"/>
    </row>
    <row r="8" spans="1:2" s="67" customFormat="1" ht="19.5" customHeight="1">
      <c r="A8" s="74" t="s">
        <v>117</v>
      </c>
      <c r="B8" s="76"/>
    </row>
    <row r="9" spans="1:2" s="67" customFormat="1" ht="19.5" customHeight="1">
      <c r="A9" s="74" t="s">
        <v>118</v>
      </c>
      <c r="B9" s="76"/>
    </row>
    <row r="10" spans="1:2" s="67" customFormat="1" ht="19.5" customHeight="1">
      <c r="A10" s="74" t="s">
        <v>119</v>
      </c>
      <c r="B10" s="76"/>
    </row>
    <row r="11" spans="1:2" s="67" customFormat="1" ht="19.5" customHeight="1">
      <c r="A11" s="74" t="s">
        <v>120</v>
      </c>
      <c r="B11" s="76"/>
    </row>
    <row r="12" spans="1:2" s="67" customFormat="1" ht="19.5" customHeight="1">
      <c r="A12" s="6" t="s">
        <v>121</v>
      </c>
      <c r="B12" s="75"/>
    </row>
    <row r="13" spans="1:2" s="67" customFormat="1" ht="19.5" customHeight="1">
      <c r="A13" s="74" t="s">
        <v>122</v>
      </c>
      <c r="B13" s="75"/>
    </row>
    <row r="14" spans="1:2" s="67" customFormat="1" ht="19.5" customHeight="1">
      <c r="A14" s="74" t="s">
        <v>123</v>
      </c>
      <c r="B14" s="76"/>
    </row>
    <row r="15" spans="1:2" s="67" customFormat="1" ht="19.5" customHeight="1">
      <c r="A15" s="74" t="s">
        <v>124</v>
      </c>
      <c r="B15" s="76"/>
    </row>
    <row r="16" spans="1:2" s="67" customFormat="1" ht="19.5" customHeight="1">
      <c r="A16" s="74" t="s">
        <v>125</v>
      </c>
      <c r="B16" s="76"/>
    </row>
    <row r="17" spans="1:2" s="67" customFormat="1" ht="19.5" customHeight="1">
      <c r="A17" s="74" t="s">
        <v>126</v>
      </c>
      <c r="B17" s="75"/>
    </row>
    <row r="18" spans="1:2" s="67" customFormat="1" ht="19.5" customHeight="1">
      <c r="A18" s="74" t="s">
        <v>123</v>
      </c>
      <c r="B18" s="76"/>
    </row>
    <row r="19" spans="1:2" s="67" customFormat="1" ht="19.5" customHeight="1">
      <c r="A19" s="74" t="s">
        <v>124</v>
      </c>
      <c r="B19" s="76"/>
    </row>
    <row r="20" spans="1:2" s="67" customFormat="1" ht="19.5" customHeight="1">
      <c r="A20" s="77" t="s">
        <v>127</v>
      </c>
      <c r="B20" s="76"/>
    </row>
    <row r="21" spans="1:2" s="67" customFormat="1" ht="19.5" customHeight="1">
      <c r="A21" s="6" t="s">
        <v>128</v>
      </c>
      <c r="B21" s="75"/>
    </row>
    <row r="22" spans="1:2" s="67" customFormat="1" ht="19.5" customHeight="1">
      <c r="A22" s="6" t="s">
        <v>129</v>
      </c>
      <c r="B22" s="76"/>
    </row>
    <row r="23" spans="1:2" s="67" customFormat="1" ht="19.5" customHeight="1">
      <c r="A23" s="6" t="s">
        <v>130</v>
      </c>
      <c r="B23" s="75"/>
    </row>
    <row r="24" spans="1:2" s="67" customFormat="1" ht="19.5" customHeight="1">
      <c r="A24" s="6" t="s">
        <v>131</v>
      </c>
      <c r="B24" s="76"/>
    </row>
    <row r="25" spans="1:2" s="67" customFormat="1" ht="19.5" customHeight="1">
      <c r="A25" s="6" t="s">
        <v>132</v>
      </c>
      <c r="B25" s="76"/>
    </row>
    <row r="26" spans="1:2" s="67" customFormat="1" ht="19.5" customHeight="1">
      <c r="A26" s="6" t="s">
        <v>133</v>
      </c>
      <c r="B26" s="76"/>
    </row>
    <row r="27" spans="1:2" s="67" customFormat="1" ht="19.5" customHeight="1">
      <c r="A27" s="6" t="s">
        <v>134</v>
      </c>
      <c r="B27" s="76"/>
    </row>
    <row r="28" spans="1:2" s="67" customFormat="1" ht="19.5" customHeight="1">
      <c r="A28" s="6" t="s">
        <v>135</v>
      </c>
      <c r="B28" s="75"/>
    </row>
    <row r="29" spans="1:2" s="67" customFormat="1" ht="19.5" customHeight="1">
      <c r="A29" s="6" t="s">
        <v>136</v>
      </c>
      <c r="B29" s="75"/>
    </row>
    <row r="30" spans="1:2" s="67" customFormat="1" ht="19.5" customHeight="1">
      <c r="A30" s="77" t="s">
        <v>137</v>
      </c>
      <c r="B30" s="76"/>
    </row>
    <row r="31" spans="1:2" s="67" customFormat="1" ht="19.5" customHeight="1">
      <c r="A31" s="77" t="s">
        <v>138</v>
      </c>
      <c r="B31" s="76"/>
    </row>
    <row r="32" spans="1:2" s="67" customFormat="1" ht="19.5" customHeight="1">
      <c r="A32" s="77" t="s">
        <v>139</v>
      </c>
      <c r="B32" s="76"/>
    </row>
    <row r="33" spans="1:2" s="67" customFormat="1" ht="19.5" customHeight="1">
      <c r="A33" s="77" t="s">
        <v>140</v>
      </c>
      <c r="B33" s="76"/>
    </row>
    <row r="34" spans="1:2" s="67" customFormat="1" ht="19.5" customHeight="1">
      <c r="A34" s="77" t="s">
        <v>141</v>
      </c>
      <c r="B34" s="76"/>
    </row>
    <row r="35" spans="1:2" s="67" customFormat="1" ht="19.5" customHeight="1">
      <c r="A35" s="77" t="s">
        <v>142</v>
      </c>
      <c r="B35" s="76"/>
    </row>
    <row r="36" spans="1:2" s="67" customFormat="1" ht="19.5" customHeight="1">
      <c r="A36" s="77" t="s">
        <v>143</v>
      </c>
      <c r="B36" s="76"/>
    </row>
    <row r="37" spans="1:2" s="67" customFormat="1" ht="19.5" customHeight="1">
      <c r="A37" s="77" t="s">
        <v>144</v>
      </c>
      <c r="B37" s="76"/>
    </row>
    <row r="38" spans="1:2" s="67" customFormat="1" ht="19.5" customHeight="1">
      <c r="A38" s="77" t="s">
        <v>145</v>
      </c>
      <c r="B38" s="76"/>
    </row>
    <row r="39" spans="1:2" s="68" customFormat="1" ht="19.5" customHeight="1">
      <c r="A39" s="78" t="s">
        <v>146</v>
      </c>
      <c r="B39" s="76"/>
    </row>
    <row r="40" spans="1:2" s="67" customFormat="1" ht="19.5" customHeight="1">
      <c r="A40" s="78" t="s">
        <v>147</v>
      </c>
      <c r="B40" s="76"/>
    </row>
    <row r="41" spans="1:2" s="67" customFormat="1" ht="19.5" customHeight="1">
      <c r="A41" s="77" t="s">
        <v>148</v>
      </c>
      <c r="B41" s="76"/>
    </row>
    <row r="42" spans="1:2" s="67" customFormat="1" ht="19.5" customHeight="1">
      <c r="A42" s="6" t="s">
        <v>149</v>
      </c>
      <c r="B42" s="75"/>
    </row>
    <row r="43" spans="1:2" s="67" customFormat="1" ht="19.5" customHeight="1">
      <c r="A43" s="77" t="s">
        <v>150</v>
      </c>
      <c r="B43" s="76"/>
    </row>
    <row r="44" spans="1:2" s="67" customFormat="1" ht="19.5" customHeight="1">
      <c r="A44" s="77" t="s">
        <v>151</v>
      </c>
      <c r="B44" s="76"/>
    </row>
    <row r="45" spans="1:2" s="67" customFormat="1" ht="19.5" customHeight="1">
      <c r="A45" s="77" t="s">
        <v>152</v>
      </c>
      <c r="B45" s="76"/>
    </row>
    <row r="46" spans="1:2" s="67" customFormat="1" ht="19.5" customHeight="1">
      <c r="A46" s="77" t="s">
        <v>153</v>
      </c>
      <c r="B46" s="76"/>
    </row>
    <row r="47" spans="1:2" s="67" customFormat="1" ht="19.5" customHeight="1">
      <c r="A47" s="77" t="s">
        <v>154</v>
      </c>
      <c r="B47" s="76"/>
    </row>
    <row r="48" spans="1:2" s="67" customFormat="1" ht="19.5" customHeight="1">
      <c r="A48" s="6" t="s">
        <v>155</v>
      </c>
      <c r="B48" s="75"/>
    </row>
    <row r="49" spans="1:2" s="67" customFormat="1" ht="19.5" customHeight="1">
      <c r="A49" s="77" t="s">
        <v>137</v>
      </c>
      <c r="B49" s="76"/>
    </row>
    <row r="50" spans="1:2" s="67" customFormat="1" ht="19.5" customHeight="1">
      <c r="A50" s="77" t="s">
        <v>138</v>
      </c>
      <c r="B50" s="76"/>
    </row>
    <row r="51" spans="1:2" s="67" customFormat="1" ht="19.5" customHeight="1">
      <c r="A51" s="77" t="s">
        <v>156</v>
      </c>
      <c r="B51" s="76"/>
    </row>
    <row r="52" spans="1:2" s="67" customFormat="1" ht="19.5" customHeight="1">
      <c r="A52" s="6" t="s">
        <v>157</v>
      </c>
      <c r="B52" s="76"/>
    </row>
    <row r="53" spans="1:2" s="67" customFormat="1" ht="19.5" customHeight="1">
      <c r="A53" s="6" t="s">
        <v>158</v>
      </c>
      <c r="B53" s="75"/>
    </row>
    <row r="54" spans="1:2" s="67" customFormat="1" ht="19.5" customHeight="1">
      <c r="A54" s="77" t="s">
        <v>150</v>
      </c>
      <c r="B54" s="76"/>
    </row>
    <row r="55" spans="1:2" s="67" customFormat="1" ht="19.5" customHeight="1">
      <c r="A55" s="77" t="s">
        <v>151</v>
      </c>
      <c r="B55" s="76"/>
    </row>
    <row r="56" spans="1:2" s="67" customFormat="1" ht="19.5" customHeight="1">
      <c r="A56" s="77" t="s">
        <v>152</v>
      </c>
      <c r="B56" s="76"/>
    </row>
    <row r="57" spans="1:2" s="67" customFormat="1" ht="19.5" customHeight="1">
      <c r="A57" s="77" t="s">
        <v>153</v>
      </c>
      <c r="B57" s="76"/>
    </row>
    <row r="58" spans="1:2" s="67" customFormat="1" ht="19.5" customHeight="1">
      <c r="A58" s="77" t="s">
        <v>159</v>
      </c>
      <c r="B58" s="76"/>
    </row>
    <row r="59" spans="1:2" s="67" customFormat="1" ht="19.5" customHeight="1">
      <c r="A59" s="6" t="s">
        <v>160</v>
      </c>
      <c r="B59" s="76"/>
    </row>
    <row r="60" spans="1:2" s="67" customFormat="1" ht="19.5" customHeight="1">
      <c r="A60" s="6" t="s">
        <v>161</v>
      </c>
      <c r="B60" s="75"/>
    </row>
    <row r="61" spans="1:2" s="67" customFormat="1" ht="19.5" customHeight="1">
      <c r="A61" s="77" t="s">
        <v>162</v>
      </c>
      <c r="B61" s="75"/>
    </row>
    <row r="62" spans="1:2" s="67" customFormat="1" ht="19.5" customHeight="1">
      <c r="A62" s="76" t="s">
        <v>163</v>
      </c>
      <c r="B62" s="76"/>
    </row>
    <row r="63" spans="1:2" s="67" customFormat="1" ht="19.5" customHeight="1">
      <c r="A63" s="76" t="s">
        <v>164</v>
      </c>
      <c r="B63" s="76"/>
    </row>
    <row r="64" spans="1:2" s="67" customFormat="1" ht="19.5" customHeight="1">
      <c r="A64" s="76" t="s">
        <v>165</v>
      </c>
      <c r="B64" s="76"/>
    </row>
    <row r="65" spans="1:2" s="67" customFormat="1" ht="19.5" customHeight="1">
      <c r="A65" s="76" t="s">
        <v>166</v>
      </c>
      <c r="B65" s="76"/>
    </row>
    <row r="66" spans="1:2" s="67" customFormat="1" ht="19.5" customHeight="1">
      <c r="A66" s="76" t="s">
        <v>167</v>
      </c>
      <c r="B66" s="76"/>
    </row>
    <row r="67" spans="1:2" s="67" customFormat="1" ht="19.5" customHeight="1">
      <c r="A67" s="77" t="s">
        <v>168</v>
      </c>
      <c r="B67" s="75"/>
    </row>
    <row r="68" spans="1:2" s="67" customFormat="1" ht="19.5" customHeight="1">
      <c r="A68" s="77" t="s">
        <v>124</v>
      </c>
      <c r="B68" s="76"/>
    </row>
    <row r="69" spans="1:2" s="67" customFormat="1" ht="19.5" customHeight="1">
      <c r="A69" s="77" t="s">
        <v>169</v>
      </c>
      <c r="B69" s="76"/>
    </row>
    <row r="70" spans="1:2" s="67" customFormat="1" ht="19.5" customHeight="1">
      <c r="A70" s="77" t="s">
        <v>170</v>
      </c>
      <c r="B70" s="76"/>
    </row>
    <row r="71" spans="1:2" s="67" customFormat="1" ht="19.5" customHeight="1">
      <c r="A71" s="77" t="s">
        <v>171</v>
      </c>
      <c r="B71" s="76"/>
    </row>
    <row r="72" spans="1:2" s="67" customFormat="1" ht="19.5" customHeight="1">
      <c r="A72" s="77" t="s">
        <v>172</v>
      </c>
      <c r="B72" s="75"/>
    </row>
    <row r="73" spans="1:2" s="67" customFormat="1" ht="19.5" customHeight="1">
      <c r="A73" s="77" t="s">
        <v>124</v>
      </c>
      <c r="B73" s="76"/>
    </row>
    <row r="74" spans="1:2" s="67" customFormat="1" ht="19.5" customHeight="1">
      <c r="A74" s="77" t="s">
        <v>169</v>
      </c>
      <c r="B74" s="76"/>
    </row>
    <row r="75" spans="1:2" s="67" customFormat="1" ht="19.5" customHeight="1">
      <c r="A75" s="77" t="s">
        <v>173</v>
      </c>
      <c r="B75" s="76"/>
    </row>
    <row r="76" spans="1:2" s="67" customFormat="1" ht="19.5" customHeight="1">
      <c r="A76" s="77" t="s">
        <v>174</v>
      </c>
      <c r="B76" s="76"/>
    </row>
    <row r="77" spans="1:2" s="67" customFormat="1" ht="19.5" customHeight="1">
      <c r="A77" s="77" t="s">
        <v>175</v>
      </c>
      <c r="B77" s="75"/>
    </row>
    <row r="78" spans="1:2" s="67" customFormat="1" ht="19.5" customHeight="1">
      <c r="A78" s="77" t="s">
        <v>176</v>
      </c>
      <c r="B78" s="76"/>
    </row>
    <row r="79" spans="1:2" s="67" customFormat="1" ht="19.5" customHeight="1">
      <c r="A79" s="77" t="s">
        <v>177</v>
      </c>
      <c r="B79" s="76"/>
    </row>
    <row r="80" spans="1:2" s="67" customFormat="1" ht="19.5" customHeight="1">
      <c r="A80" s="77" t="s">
        <v>178</v>
      </c>
      <c r="B80" s="76"/>
    </row>
    <row r="81" spans="1:2" s="67" customFormat="1" ht="19.5" customHeight="1">
      <c r="A81" s="77" t="s">
        <v>179</v>
      </c>
      <c r="B81" s="76"/>
    </row>
    <row r="82" spans="1:2" s="67" customFormat="1" ht="19.5" customHeight="1">
      <c r="A82" s="74" t="s">
        <v>180</v>
      </c>
      <c r="B82" s="75"/>
    </row>
    <row r="83" spans="1:2" s="67" customFormat="1" ht="19.5" customHeight="1">
      <c r="A83" s="77" t="s">
        <v>181</v>
      </c>
      <c r="B83" s="75"/>
    </row>
    <row r="84" spans="1:2" s="67" customFormat="1" ht="19.5" customHeight="1">
      <c r="A84" s="77" t="s">
        <v>182</v>
      </c>
      <c r="B84" s="76"/>
    </row>
    <row r="85" spans="1:2" s="67" customFormat="1" ht="19.5" customHeight="1">
      <c r="A85" s="77" t="s">
        <v>183</v>
      </c>
      <c r="B85" s="76"/>
    </row>
    <row r="86" spans="1:2" s="67" customFormat="1" ht="19.5" customHeight="1">
      <c r="A86" s="77" t="s">
        <v>184</v>
      </c>
      <c r="B86" s="76"/>
    </row>
    <row r="87" spans="1:2" s="67" customFormat="1" ht="19.5" customHeight="1">
      <c r="A87" s="77" t="s">
        <v>185</v>
      </c>
      <c r="B87" s="76"/>
    </row>
    <row r="88" spans="1:2" s="67" customFormat="1" ht="19.5" customHeight="1">
      <c r="A88" s="77" t="s">
        <v>186</v>
      </c>
      <c r="B88" s="75"/>
    </row>
    <row r="89" spans="1:2" s="67" customFormat="1" ht="19.5" customHeight="1">
      <c r="A89" s="77" t="s">
        <v>184</v>
      </c>
      <c r="B89" s="76"/>
    </row>
    <row r="90" spans="1:2" s="67" customFormat="1" ht="19.5" customHeight="1">
      <c r="A90" s="77" t="s">
        <v>187</v>
      </c>
      <c r="B90" s="76"/>
    </row>
    <row r="91" spans="1:2" s="67" customFormat="1" ht="19.5" customHeight="1">
      <c r="A91" s="77" t="s">
        <v>188</v>
      </c>
      <c r="B91" s="76"/>
    </row>
    <row r="92" spans="1:2" s="67" customFormat="1" ht="19.5" customHeight="1">
      <c r="A92" s="77" t="s">
        <v>189</v>
      </c>
      <c r="B92" s="76"/>
    </row>
    <row r="93" spans="1:2" s="67" customFormat="1" ht="19.5" customHeight="1">
      <c r="A93" s="77" t="s">
        <v>190</v>
      </c>
      <c r="B93" s="75"/>
    </row>
    <row r="94" spans="1:2" s="67" customFormat="1" ht="19.5" customHeight="1">
      <c r="A94" s="77" t="s">
        <v>191</v>
      </c>
      <c r="B94" s="76"/>
    </row>
    <row r="95" spans="1:2" s="67" customFormat="1" ht="19.5" customHeight="1">
      <c r="A95" s="77" t="s">
        <v>192</v>
      </c>
      <c r="B95" s="76"/>
    </row>
    <row r="96" spans="1:2" s="67" customFormat="1" ht="19.5" customHeight="1">
      <c r="A96" s="77" t="s">
        <v>193</v>
      </c>
      <c r="B96" s="76"/>
    </row>
    <row r="97" spans="1:2" s="67" customFormat="1" ht="19.5" customHeight="1">
      <c r="A97" s="77" t="s">
        <v>194</v>
      </c>
      <c r="B97" s="76"/>
    </row>
    <row r="98" spans="1:2" s="67" customFormat="1" ht="19.5" customHeight="1">
      <c r="A98" s="77" t="s">
        <v>195</v>
      </c>
      <c r="B98" s="75"/>
    </row>
    <row r="99" spans="1:2" s="67" customFormat="1" ht="19.5" customHeight="1">
      <c r="A99" s="77" t="s">
        <v>196</v>
      </c>
      <c r="B99" s="76"/>
    </row>
    <row r="100" spans="1:2" s="67" customFormat="1" ht="19.5" customHeight="1">
      <c r="A100" s="77" t="s">
        <v>197</v>
      </c>
      <c r="B100" s="76"/>
    </row>
    <row r="101" spans="1:2" s="67" customFormat="1" ht="19.5" customHeight="1">
      <c r="A101" s="77" t="s">
        <v>198</v>
      </c>
      <c r="B101" s="76"/>
    </row>
    <row r="102" spans="1:2" s="67" customFormat="1" ht="19.5" customHeight="1">
      <c r="A102" s="77" t="s">
        <v>199</v>
      </c>
      <c r="B102" s="76"/>
    </row>
    <row r="103" spans="1:2" s="67" customFormat="1" ht="19.5" customHeight="1">
      <c r="A103" s="77" t="s">
        <v>200</v>
      </c>
      <c r="B103" s="76"/>
    </row>
    <row r="104" spans="1:2" s="67" customFormat="1" ht="19.5" customHeight="1">
      <c r="A104" s="77" t="s">
        <v>201</v>
      </c>
      <c r="B104" s="76"/>
    </row>
    <row r="105" spans="1:2" s="67" customFormat="1" ht="19.5" customHeight="1">
      <c r="A105" s="77" t="s">
        <v>202</v>
      </c>
      <c r="B105" s="76"/>
    </row>
    <row r="106" spans="1:2" s="67" customFormat="1" ht="19.5" customHeight="1">
      <c r="A106" s="77" t="s">
        <v>203</v>
      </c>
      <c r="B106" s="76"/>
    </row>
    <row r="107" spans="1:2" s="67" customFormat="1" ht="19.5" customHeight="1">
      <c r="A107" s="77" t="s">
        <v>204</v>
      </c>
      <c r="B107" s="75"/>
    </row>
    <row r="108" spans="1:2" s="67" customFormat="1" ht="19.5" customHeight="1">
      <c r="A108" s="77" t="s">
        <v>205</v>
      </c>
      <c r="B108" s="76"/>
    </row>
    <row r="109" spans="1:2" s="67" customFormat="1" ht="19.5" customHeight="1">
      <c r="A109" s="77" t="s">
        <v>206</v>
      </c>
      <c r="B109" s="76"/>
    </row>
    <row r="110" spans="1:2" s="67" customFormat="1" ht="19.5" customHeight="1">
      <c r="A110" s="77" t="s">
        <v>207</v>
      </c>
      <c r="B110" s="76"/>
    </row>
    <row r="111" spans="1:2" s="67" customFormat="1" ht="19.5" customHeight="1">
      <c r="A111" s="77" t="s">
        <v>208</v>
      </c>
      <c r="B111" s="76"/>
    </row>
    <row r="112" spans="1:2" s="67" customFormat="1" ht="19.5" customHeight="1">
      <c r="A112" s="77" t="s">
        <v>209</v>
      </c>
      <c r="B112" s="76"/>
    </row>
    <row r="113" spans="1:2" s="67" customFormat="1" ht="19.5" customHeight="1">
      <c r="A113" s="77" t="s">
        <v>210</v>
      </c>
      <c r="B113" s="76"/>
    </row>
    <row r="114" spans="1:2" s="67" customFormat="1" ht="19.5" customHeight="1">
      <c r="A114" s="77" t="s">
        <v>211</v>
      </c>
      <c r="B114" s="75"/>
    </row>
    <row r="115" spans="1:2" s="67" customFormat="1" ht="19.5" customHeight="1">
      <c r="A115" s="77" t="s">
        <v>212</v>
      </c>
      <c r="B115" s="76"/>
    </row>
    <row r="116" spans="1:2" s="67" customFormat="1" ht="19.5" customHeight="1">
      <c r="A116" s="77" t="s">
        <v>213</v>
      </c>
      <c r="B116" s="76"/>
    </row>
    <row r="117" spans="1:2" s="67" customFormat="1" ht="19.5" customHeight="1">
      <c r="A117" s="77" t="s">
        <v>214</v>
      </c>
      <c r="B117" s="76"/>
    </row>
    <row r="118" spans="1:2" s="67" customFormat="1" ht="19.5" customHeight="1">
      <c r="A118" s="77" t="s">
        <v>215</v>
      </c>
      <c r="B118" s="76"/>
    </row>
    <row r="119" spans="1:2" s="67" customFormat="1" ht="19.5" customHeight="1">
      <c r="A119" s="77" t="s">
        <v>216</v>
      </c>
      <c r="B119" s="76"/>
    </row>
    <row r="120" spans="1:2" s="67" customFormat="1" ht="19.5" customHeight="1">
      <c r="A120" s="77" t="s">
        <v>217</v>
      </c>
      <c r="B120" s="76"/>
    </row>
    <row r="121" spans="1:2" s="67" customFormat="1" ht="19.5" customHeight="1">
      <c r="A121" s="77" t="s">
        <v>218</v>
      </c>
      <c r="B121" s="76"/>
    </row>
    <row r="122" spans="1:2" s="67" customFormat="1" ht="19.5" customHeight="1">
      <c r="A122" s="77" t="s">
        <v>219</v>
      </c>
      <c r="B122" s="76"/>
    </row>
    <row r="123" spans="1:2" s="67" customFormat="1" ht="19.5" customHeight="1">
      <c r="A123" s="74" t="s">
        <v>220</v>
      </c>
      <c r="B123" s="75"/>
    </row>
    <row r="124" spans="1:2" s="67" customFormat="1" ht="19.5" customHeight="1">
      <c r="A124" s="77" t="s">
        <v>221</v>
      </c>
      <c r="B124" s="75"/>
    </row>
    <row r="125" spans="1:2" s="67" customFormat="1" ht="19.5" customHeight="1">
      <c r="A125" s="77" t="s">
        <v>222</v>
      </c>
      <c r="B125" s="76"/>
    </row>
    <row r="126" spans="1:2" s="67" customFormat="1" ht="19.5" customHeight="1">
      <c r="A126" s="77" t="s">
        <v>223</v>
      </c>
      <c r="B126" s="76"/>
    </row>
    <row r="127" spans="1:2" s="67" customFormat="1" ht="19.5" customHeight="1">
      <c r="A127" s="77" t="s">
        <v>224</v>
      </c>
      <c r="B127" s="76"/>
    </row>
    <row r="128" spans="1:2" s="67" customFormat="1" ht="19.5" customHeight="1">
      <c r="A128" s="77" t="s">
        <v>225</v>
      </c>
      <c r="B128" s="76"/>
    </row>
    <row r="129" spans="1:2" s="67" customFormat="1" ht="19.5" customHeight="1">
      <c r="A129" s="77" t="s">
        <v>226</v>
      </c>
      <c r="B129" s="76"/>
    </row>
    <row r="130" spans="1:2" s="67" customFormat="1" ht="19.5" customHeight="1">
      <c r="A130" s="77" t="s">
        <v>227</v>
      </c>
      <c r="B130" s="76"/>
    </row>
    <row r="131" spans="1:2" s="67" customFormat="1" ht="19.5" customHeight="1">
      <c r="A131" s="77" t="s">
        <v>228</v>
      </c>
      <c r="B131" s="75"/>
    </row>
    <row r="132" spans="1:2" s="67" customFormat="1" ht="19.5" customHeight="1">
      <c r="A132" s="77" t="s">
        <v>229</v>
      </c>
      <c r="B132" s="76"/>
    </row>
    <row r="133" spans="1:2" s="67" customFormat="1" ht="19.5" customHeight="1">
      <c r="A133" s="77" t="s">
        <v>230</v>
      </c>
      <c r="B133" s="76"/>
    </row>
    <row r="134" spans="1:2" s="67" customFormat="1" ht="19.5" customHeight="1">
      <c r="A134" s="77" t="s">
        <v>231</v>
      </c>
      <c r="B134" s="76"/>
    </row>
    <row r="135" spans="1:2" s="67" customFormat="1" ht="19.5" customHeight="1">
      <c r="A135" s="77" t="s">
        <v>232</v>
      </c>
      <c r="B135" s="76"/>
    </row>
    <row r="136" spans="1:2" s="67" customFormat="1" ht="19.5" customHeight="1">
      <c r="A136" s="77" t="s">
        <v>233</v>
      </c>
      <c r="B136" s="76"/>
    </row>
    <row r="137" spans="1:2" s="67" customFormat="1" ht="19.5" customHeight="1">
      <c r="A137" s="77" t="s">
        <v>234</v>
      </c>
      <c r="B137" s="75"/>
    </row>
    <row r="138" spans="1:2" s="67" customFormat="1" ht="19.5" customHeight="1">
      <c r="A138" s="77" t="s">
        <v>235</v>
      </c>
      <c r="B138" s="76"/>
    </row>
    <row r="139" spans="1:2" s="67" customFormat="1" ht="19.5" customHeight="1">
      <c r="A139" s="77" t="s">
        <v>236</v>
      </c>
      <c r="B139" s="76"/>
    </row>
    <row r="140" spans="1:2" s="67" customFormat="1" ht="19.5" customHeight="1">
      <c r="A140" s="74" t="s">
        <v>237</v>
      </c>
      <c r="B140" s="75"/>
    </row>
    <row r="141" spans="1:2" s="67" customFormat="1" ht="19.5" customHeight="1">
      <c r="A141" s="77" t="s">
        <v>238</v>
      </c>
      <c r="B141" s="75"/>
    </row>
    <row r="142" spans="1:2" s="67" customFormat="1" ht="19.5" customHeight="1">
      <c r="A142" s="77" t="s">
        <v>239</v>
      </c>
      <c r="B142" s="76"/>
    </row>
    <row r="143" spans="1:2" s="67" customFormat="1" ht="19.5" customHeight="1">
      <c r="A143" s="77" t="s">
        <v>240</v>
      </c>
      <c r="B143" s="76"/>
    </row>
    <row r="144" spans="1:2" s="67" customFormat="1" ht="19.5" customHeight="1">
      <c r="A144" s="77" t="s">
        <v>241</v>
      </c>
      <c r="B144" s="76"/>
    </row>
    <row r="145" spans="1:2" s="67" customFormat="1" ht="19.5" customHeight="1">
      <c r="A145" s="77" t="s">
        <v>242</v>
      </c>
      <c r="B145" s="76"/>
    </row>
    <row r="146" spans="1:2" s="67" customFormat="1" ht="19.5" customHeight="1">
      <c r="A146" s="77" t="s">
        <v>243</v>
      </c>
      <c r="B146" s="76"/>
    </row>
    <row r="147" spans="1:2" s="67" customFormat="1" ht="19.5" customHeight="1">
      <c r="A147" s="74" t="s">
        <v>244</v>
      </c>
      <c r="B147" s="75"/>
    </row>
    <row r="148" spans="1:2" s="67" customFormat="1" ht="19.5" customHeight="1">
      <c r="A148" s="77" t="s">
        <v>245</v>
      </c>
      <c r="B148" s="76"/>
    </row>
    <row r="149" spans="1:2" s="67" customFormat="1" ht="19.5" customHeight="1">
      <c r="A149" s="77" t="s">
        <v>246</v>
      </c>
      <c r="B149" s="75"/>
    </row>
    <row r="150" spans="1:2" s="67" customFormat="1" ht="19.5" customHeight="1">
      <c r="A150" s="78" t="s">
        <v>247</v>
      </c>
      <c r="B150" s="76"/>
    </row>
    <row r="151" spans="1:2" s="67" customFormat="1" ht="19.5" customHeight="1">
      <c r="A151" s="77" t="s">
        <v>248</v>
      </c>
      <c r="B151" s="76"/>
    </row>
    <row r="152" spans="1:2" s="67" customFormat="1" ht="19.5" customHeight="1">
      <c r="A152" s="77" t="s">
        <v>249</v>
      </c>
      <c r="B152" s="76"/>
    </row>
    <row r="153" spans="1:2" s="67" customFormat="1" ht="19.5" customHeight="1">
      <c r="A153" s="77" t="s">
        <v>250</v>
      </c>
      <c r="B153" s="76"/>
    </row>
    <row r="154" spans="1:2" s="67" customFormat="1" ht="19.5" customHeight="1">
      <c r="A154" s="77" t="s">
        <v>251</v>
      </c>
      <c r="B154" s="76"/>
    </row>
    <row r="155" spans="1:2" s="67" customFormat="1" ht="19.5" customHeight="1">
      <c r="A155" s="77" t="s">
        <v>252</v>
      </c>
      <c r="B155" s="76"/>
    </row>
    <row r="156" spans="1:2" s="67" customFormat="1" ht="19.5" customHeight="1">
      <c r="A156" s="77" t="s">
        <v>253</v>
      </c>
      <c r="B156" s="76"/>
    </row>
    <row r="157" spans="1:2" s="67" customFormat="1" ht="19.5" customHeight="1">
      <c r="A157" s="77" t="s">
        <v>254</v>
      </c>
      <c r="B157" s="76"/>
    </row>
    <row r="158" spans="1:2" s="67" customFormat="1" ht="19.5" customHeight="1">
      <c r="A158" s="77" t="s">
        <v>255</v>
      </c>
      <c r="B158" s="75"/>
    </row>
    <row r="159" spans="1:2" s="67" customFormat="1" ht="19.5" customHeight="1">
      <c r="A159" s="78" t="s">
        <v>256</v>
      </c>
      <c r="B159" s="76"/>
    </row>
    <row r="160" spans="1:2" s="67" customFormat="1" ht="19.5" customHeight="1">
      <c r="A160" s="77" t="s">
        <v>257</v>
      </c>
      <c r="B160" s="76"/>
    </row>
    <row r="161" spans="1:2" s="67" customFormat="1" ht="19.5" customHeight="1">
      <c r="A161" s="77" t="s">
        <v>258</v>
      </c>
      <c r="B161" s="76"/>
    </row>
    <row r="162" spans="1:2" s="67" customFormat="1" ht="19.5" customHeight="1">
      <c r="A162" s="77" t="s">
        <v>259</v>
      </c>
      <c r="B162" s="76"/>
    </row>
    <row r="163" spans="1:2" s="67" customFormat="1" ht="19.5" customHeight="1">
      <c r="A163" s="77" t="s">
        <v>260</v>
      </c>
      <c r="B163" s="76"/>
    </row>
    <row r="164" spans="1:2" s="67" customFormat="1" ht="19.5" customHeight="1">
      <c r="A164" s="77" t="s">
        <v>261</v>
      </c>
      <c r="B164" s="76"/>
    </row>
    <row r="165" spans="1:2" s="67" customFormat="1" ht="19.5" customHeight="1">
      <c r="A165" s="77" t="s">
        <v>262</v>
      </c>
      <c r="B165" s="76"/>
    </row>
    <row r="166" spans="1:2" s="67" customFormat="1" ht="19.5" customHeight="1">
      <c r="A166" s="77" t="s">
        <v>263</v>
      </c>
      <c r="B166" s="76"/>
    </row>
    <row r="167" spans="1:2" s="67" customFormat="1" ht="19.5" customHeight="1">
      <c r="A167" s="77" t="s">
        <v>264</v>
      </c>
      <c r="B167" s="76"/>
    </row>
    <row r="168" spans="1:2" s="67" customFormat="1" ht="19.5" customHeight="1">
      <c r="A168" s="77" t="s">
        <v>265</v>
      </c>
      <c r="B168" s="76"/>
    </row>
    <row r="169" spans="1:2" s="67" customFormat="1" ht="19.5" customHeight="1">
      <c r="A169" s="74" t="s">
        <v>266</v>
      </c>
      <c r="B169" s="76"/>
    </row>
    <row r="170" spans="1:2" s="67" customFormat="1" ht="19.5" customHeight="1">
      <c r="A170" s="74" t="s">
        <v>267</v>
      </c>
      <c r="B170" s="76"/>
    </row>
    <row r="171" spans="1:2" s="67" customFormat="1" ht="19.5" customHeight="1">
      <c r="A171" s="74"/>
      <c r="B171" s="76"/>
    </row>
    <row r="172" spans="1:2" s="67" customFormat="1" ht="19.5" customHeight="1">
      <c r="A172" s="79" t="s">
        <v>268</v>
      </c>
      <c r="B172" s="80"/>
    </row>
    <row r="173" s="67" customFormat="1" ht="19.5" customHeight="1"/>
    <row r="174" s="67" customFormat="1" ht="19.5" customHeight="1"/>
    <row r="175" s="67" customFormat="1" ht="19.5" customHeight="1"/>
    <row r="176" s="67" customFormat="1" ht="19.5" customHeight="1"/>
    <row r="177" s="67" customFormat="1" ht="19.5" customHeight="1"/>
    <row r="178" s="67" customFormat="1" ht="19.5" customHeight="1"/>
    <row r="179" s="67" customFormat="1" ht="19.5" customHeight="1"/>
    <row r="180" s="67" customFormat="1" ht="19.5" customHeight="1"/>
    <row r="181" s="67" customFormat="1" ht="19.5" customHeight="1"/>
    <row r="182" s="67" customFormat="1" ht="19.5" customHeight="1"/>
    <row r="183" s="67" customFormat="1" ht="19.5" customHeight="1"/>
    <row r="184" s="67" customFormat="1" ht="19.5" customHeight="1"/>
    <row r="185" s="67" customFormat="1" ht="19.5" customHeight="1"/>
    <row r="186" s="67" customFormat="1" ht="19.5" customHeight="1"/>
    <row r="187" s="67" customFormat="1" ht="19.5" customHeight="1"/>
    <row r="188" s="67" customFormat="1" ht="19.5" customHeight="1"/>
    <row r="189" s="67" customFormat="1" ht="19.5" customHeight="1"/>
    <row r="190" s="67" customFormat="1" ht="19.5" customHeight="1"/>
    <row r="191" s="67" customFormat="1" ht="19.5" customHeight="1"/>
    <row r="192" s="67" customFormat="1" ht="19.5" customHeight="1"/>
    <row r="193" s="67" customFormat="1" ht="19.5" customHeight="1"/>
    <row r="194" s="67" customFormat="1" ht="19.5" customHeight="1"/>
    <row r="195" s="67" customFormat="1" ht="19.5" customHeight="1"/>
    <row r="196" s="67" customFormat="1" ht="19.5" customHeight="1"/>
    <row r="197" s="67" customFormat="1" ht="19.5" customHeight="1"/>
    <row r="198" s="67" customFormat="1" ht="19.5" customHeight="1"/>
    <row r="199" s="67" customFormat="1" ht="19.5" customHeight="1"/>
    <row r="200" s="67" customFormat="1" ht="19.5" customHeight="1"/>
    <row r="201" s="67" customFormat="1" ht="15.75" customHeight="1"/>
    <row r="202" s="67" customFormat="1" ht="19.5" customHeight="1"/>
    <row r="203" s="67" customFormat="1" ht="19.5" customHeight="1"/>
    <row r="204" s="67" customFormat="1" ht="19.5" customHeight="1"/>
    <row r="205" s="67" customFormat="1" ht="19.5" customHeight="1"/>
    <row r="206" s="67" customFormat="1" ht="19.5" customHeight="1"/>
    <row r="207" s="67" customFormat="1" ht="19.5" customHeight="1"/>
    <row r="208" s="67" customFormat="1" ht="19.5" customHeight="1"/>
    <row r="209" s="67" customFormat="1" ht="19.5" customHeight="1"/>
    <row r="210" s="67" customFormat="1" ht="19.5" customHeight="1"/>
    <row r="211" s="67" customFormat="1" ht="19.5" customHeight="1"/>
    <row r="212" s="67" customFormat="1" ht="19.5" customHeight="1"/>
    <row r="213" s="67" customFormat="1" ht="19.5" customHeight="1"/>
    <row r="214" s="67" customFormat="1" ht="19.5" customHeight="1"/>
    <row r="215" s="67" customFormat="1" ht="19.5" customHeight="1"/>
    <row r="216" s="67" customFormat="1" ht="19.5" customHeight="1"/>
    <row r="217" s="67" customFormat="1" ht="19.5" customHeight="1"/>
    <row r="218" s="67" customFormat="1" ht="19.5" customHeight="1"/>
    <row r="219" s="67" customFormat="1" ht="19.5" customHeight="1"/>
    <row r="220" s="67" customFormat="1" ht="19.5" customHeight="1"/>
    <row r="221" s="67" customFormat="1" ht="19.5" customHeight="1"/>
    <row r="222" s="67" customFormat="1" ht="19.5" customHeight="1"/>
    <row r="223" s="67" customFormat="1" ht="19.5" customHeight="1"/>
    <row r="224" s="67" customFormat="1" ht="19.5" customHeight="1"/>
    <row r="225" s="67" customFormat="1" ht="19.5" customHeight="1"/>
    <row r="226" s="67" customFormat="1" ht="19.5" customHeight="1"/>
    <row r="227" s="67" customFormat="1" ht="19.5" customHeight="1"/>
    <row r="228" s="67" customFormat="1" ht="19.5" customHeight="1"/>
    <row r="229" s="67" customFormat="1" ht="19.5" customHeight="1"/>
    <row r="230" s="67" customFormat="1" ht="19.5" customHeight="1"/>
    <row r="231" s="67" customFormat="1" ht="19.5" customHeight="1"/>
    <row r="232" s="67" customFormat="1" ht="19.5" customHeight="1"/>
    <row r="233" s="67" customFormat="1" ht="19.5" customHeight="1"/>
    <row r="234" s="67" customFormat="1" ht="19.5" customHeight="1"/>
    <row r="235" s="67" customFormat="1" ht="19.5" customHeight="1"/>
    <row r="236" s="67" customFormat="1" ht="19.5" customHeight="1"/>
    <row r="237" s="67" customFormat="1" ht="19.5" customHeight="1"/>
    <row r="238" s="67" customFormat="1" ht="19.5" customHeight="1"/>
    <row r="239" s="67" customFormat="1" ht="19.5" customHeight="1"/>
    <row r="240" s="67" customFormat="1" ht="19.5" customHeight="1"/>
    <row r="241" s="67" customFormat="1" ht="19.5" customHeight="1"/>
    <row r="242" s="67" customFormat="1" ht="19.5" customHeight="1"/>
    <row r="243" s="67" customFormat="1" ht="19.5" customHeight="1"/>
    <row r="244" s="67" customFormat="1" ht="19.5" customHeight="1"/>
    <row r="245" s="67" customFormat="1" ht="19.5" customHeight="1"/>
    <row r="246" s="67" customFormat="1" ht="19.5" customHeight="1"/>
    <row r="247" s="67" customFormat="1" ht="19.5" customHeight="1"/>
    <row r="248" s="67" customFormat="1" ht="19.5" customHeight="1"/>
    <row r="249" s="67" customFormat="1" ht="19.5" customHeight="1"/>
    <row r="250" s="67" customFormat="1" ht="19.5" customHeight="1"/>
    <row r="251" s="67" customFormat="1" ht="19.5" customHeight="1"/>
    <row r="252" s="67" customFormat="1" ht="19.5" customHeight="1"/>
    <row r="253" s="67" customFormat="1" ht="19.5" customHeight="1"/>
    <row r="254" s="67" customFormat="1" ht="19.5" customHeight="1"/>
    <row r="255" s="67" customFormat="1" ht="19.5" customHeight="1"/>
    <row r="256" s="67" customFormat="1" ht="19.5" customHeight="1"/>
    <row r="257" s="67" customFormat="1" ht="19.5" customHeight="1"/>
    <row r="258" s="67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269</v>
      </c>
    </row>
    <row r="2" spans="1:20" ht="25.5" customHeight="1">
      <c r="A2" s="45" t="s">
        <v>270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271</v>
      </c>
    </row>
    <row r="4" spans="1:20" ht="21" customHeight="1">
      <c r="A4" s="46" t="s">
        <v>56</v>
      </c>
      <c r="B4" s="46"/>
      <c r="C4" s="47"/>
      <c r="D4" s="30" t="s">
        <v>272</v>
      </c>
      <c r="E4" s="48" t="s">
        <v>273</v>
      </c>
      <c r="F4" s="49" t="s">
        <v>274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275</v>
      </c>
      <c r="R4" s="61" t="s">
        <v>276</v>
      </c>
      <c r="S4" s="61" t="s">
        <v>277</v>
      </c>
      <c r="T4" s="61" t="s">
        <v>278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279</v>
      </c>
      <c r="L5" s="62" t="s">
        <v>280</v>
      </c>
      <c r="M5" s="55" t="s">
        <v>281</v>
      </c>
      <c r="N5" s="55" t="s">
        <v>282</v>
      </c>
      <c r="O5" s="55" t="s">
        <v>283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2021-05-31T05:13:20Z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383C66BFBA1D4EE482619F8B279021BB</vt:lpwstr>
  </property>
</Properties>
</file>