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781" firstSheet="3" activeTab="10"/>
  </bookViews>
  <sheets>
    <sheet name="部门收支预算总表" sheetId="11" r:id="rId1"/>
    <sheet name="部门收入预算总表 " sheetId="20" r:id="rId2"/>
    <sheet name="部门支出预算总表" sheetId="21" r:id="rId3"/>
    <sheet name="财政拨款收支预算总表" sheetId="22" r:id="rId4"/>
    <sheet name="一般公共预算支出表" sheetId="12" r:id="rId5"/>
    <sheet name="一般公共预算基本支出表" sheetId="23" r:id="rId6"/>
    <sheet name="一般公共预算“三公”经费支出情况表" sheetId="13" r:id="rId7"/>
    <sheet name="政府性基金预算支出情况表" sheetId="15" r:id="rId8"/>
    <sheet name="政府采购信息表" sheetId="16" r:id="rId9"/>
    <sheet name="预算绩效情况表" sheetId="17" r:id="rId10"/>
    <sheet name="国有资产占用使用情况表" sheetId="18" r:id="rId11"/>
    <sheet name="专项转移支付申报公开表" sheetId="19" r:id="rId12"/>
    <sheet name="国有资本经营预算表" sheetId="24" r:id="rId13"/>
  </sheets>
  <externalReferences>
    <externalReference r:id="rId14"/>
    <externalReference r:id="rId15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Database" hidden="1">#REF!</definedName>
    <definedName name="gxxe2003">'[1]P1012001'!$A$6:$E$117</definedName>
    <definedName name="hhh">'[2]Mp-team 1'!#REF!</definedName>
    <definedName name="_xlnm.Print_Area" localSheetId="0">部门收支预算总表!$A$1:$R$24</definedName>
    <definedName name="_xlnm.Print_Area" localSheetId="6">一般公共预算“三公”经费支出情况表!$1:$10</definedName>
    <definedName name="_xlnm.Print_Area" localSheetId="4">一般公共预算支出表!$A$1:$H$12</definedName>
    <definedName name="_xlnm.Print_Area" hidden="1">#N/A</definedName>
    <definedName name="_xlnm.Print_Titles" localSheetId="0">部门收支预算总表!$1:$6</definedName>
    <definedName name="_xlnm.Print_Titles" localSheetId="6">一般公共预算“三公”经费支出情况表!$2:$4</definedName>
    <definedName name="_xlnm.Print_Titles" localSheetId="4">一般公共预算支出表!$1:$7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<sst xmlns="http://schemas.openxmlformats.org/spreadsheetml/2006/main" count="344">
  <si>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</si>
  <si>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</si>
  <si>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</si>
  <si>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</si>
  <si>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</si>
  <si>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</si>
  <si>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</si>
  <si>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</si>
  <si>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</si>
  <si>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</si>
  <si>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</si>
  <si>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</si>
  <si>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</si>
  <si>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</si>
  <si>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</si>
  <si>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</si>
  <si>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</si>
  <si>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</si>
  <si>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</si>
  <si>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</si>
  <si>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</si>
  <si>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</si>
  <si>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</si>
  <si>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</si>
  <si>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</si>
  <si>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</si>
  <si>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</si>
  <si>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</si>
  <si>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</si>
  <si>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</si>
  <si>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</si>
  <si>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</si>
  <si>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</si>
  <si>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</si>
  <si>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</si>
  <si>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</si>
  <si>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</si>
  <si>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</si>
  <si>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</si>
  <si>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</si>
  <si>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</si>
  <si>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</si>
  <si>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</si>
  <si>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</si>
  <si>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</si>
  <si>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</si>
  <si>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</si>
  <si>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</si>
  <si>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</si>
  <si>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</si>
  <si>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</si>
  <si>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</si>
  <si>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</si>
  <si>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</si>
  <si>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</si>
  <si>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</si>
  <si>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</si>
  <si>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</si>
  <si>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</si>
  <si>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</si>
  <si>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</si>
  <si>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</si>
  <si>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</si>
  <si>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</si>
  <si>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</si>
  <si>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</si>
  <si>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</si>
  <si>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32</t>
  </si>
  <si>
    <t>01</t>
  </si>
  <si>
    <t>行政运行</t>
  </si>
  <si>
    <t>99</t>
  </si>
  <si>
    <t xml:space="preserve">  其他人事事务支出</t>
  </si>
  <si>
    <t>208</t>
  </si>
  <si>
    <t>05</t>
  </si>
  <si>
    <t xml:space="preserve">  归口管理的行政单位离退休</t>
  </si>
  <si>
    <t xml:space="preserve"> 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</si>
  <si>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</si>
  <si>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</si>
  <si>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</si>
  <si>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</si>
  <si>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</si>
  <si>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</si>
  <si>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</si>
  <si>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</si>
  <si>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</si>
  <si>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</si>
  <si>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</si>
  <si>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</si>
  <si>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</si>
  <si>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</si>
  <si>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</si>
  <si>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</si>
  <si>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</si>
  <si>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</si>
  <si>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</si>
  <si>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</si>
  <si>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</si>
  <si>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组织部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</si>
  <si>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</si>
  <si>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</si>
  <si>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</si>
  <si>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</si>
  <si>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</si>
  <si>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</si>
  <si>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</si>
  <si>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</si>
  <si>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</si>
  <si>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</si>
  <si>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</si>
  <si>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</si>
  <si>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</si>
  <si>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rPr>
        <b/>
        <sz val="14"/>
        <rFont val="宋体"/>
        <charset val="134"/>
      </rPr>
      <t>支</t>
    </r>
    <r>
      <rPr>
        <b/>
        <sz val="14"/>
        <rFont val="宋体"/>
        <charset val="134"/>
      </rPr>
      <t>出</t>
    </r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</si>
  <si>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</si>
  <si>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</si>
  <si>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</si>
  <si>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</si>
  <si>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</si>
  <si>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</si>
  <si>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</si>
  <si>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</si>
  <si>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</si>
  <si>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</si>
  <si>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</si>
  <si>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</si>
  <si>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</si>
  <si>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</si>
  <si>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</si>
  <si>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</si>
  <si>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</si>
  <si>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</si>
  <si>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回收处理费用补贴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</si>
  <si>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信息系统建设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</si>
  <si>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基金征管经费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</si>
  <si>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</si>
  <si>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</si>
  <si>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</si>
  <si>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</si>
  <si>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</si>
  <si>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</si>
  <si>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</si>
  <si>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</si>
  <si>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</si>
  <si>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</si>
  <si>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</si>
  <si>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</si>
  <si>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</si>
  <si>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</si>
  <si>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</si>
  <si>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</si>
  <si>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</si>
  <si>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</si>
  <si>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</si>
  <si>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</si>
  <si>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</si>
  <si>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</si>
  <si>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</si>
  <si>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</si>
  <si>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</si>
  <si>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</si>
  <si>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</si>
  <si>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</si>
  <si>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</si>
  <si>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</si>
  <si>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</si>
  <si>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</si>
  <si>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</si>
  <si>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</si>
  <si>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</si>
  <si>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</si>
  <si>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</si>
  <si>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</si>
  <si>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</si>
  <si>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</si>
  <si>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</si>
  <si>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</si>
  <si>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</si>
  <si>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</si>
  <si>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</si>
  <si>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</si>
  <si>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</si>
  <si>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</si>
  <si>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</si>
  <si>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</si>
  <si>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</si>
  <si>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</si>
  <si>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</si>
  <si>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</si>
  <si>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</si>
  <si>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</si>
  <si>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</si>
  <si>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</si>
  <si>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</si>
  <si>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</si>
  <si>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</si>
  <si>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</si>
  <si>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</si>
  <si>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</si>
  <si>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</si>
  <si>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</si>
  <si>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</si>
  <si>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</si>
  <si>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</si>
  <si>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</si>
  <si>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</si>
  <si>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</si>
  <si>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</si>
  <si>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</si>
  <si>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</si>
  <si>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</si>
  <si>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</si>
  <si>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</si>
  <si>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</si>
  <si>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</si>
  <si>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</si>
  <si>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</si>
  <si>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</si>
  <si>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</si>
  <si>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</si>
  <si>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</si>
  <si>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</si>
  <si>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</si>
  <si>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</si>
  <si>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</si>
  <si>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</si>
  <si>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</si>
  <si>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</si>
  <si>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</si>
  <si>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</si>
  <si>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</si>
  <si>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</si>
  <si>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</si>
  <si>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</si>
  <si>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</si>
  <si>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</si>
  <si>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</si>
  <si>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</si>
  <si>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</si>
  <si>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</si>
  <si>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</si>
  <si>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</si>
  <si>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</si>
  <si>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</si>
  <si>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</si>
  <si>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</si>
  <si>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</si>
  <si>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</si>
  <si>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</si>
  <si>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</si>
  <si>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</si>
  <si>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</si>
  <si>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</si>
  <si>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</si>
  <si>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</si>
  <si>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</si>
  <si>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</si>
  <si>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</si>
  <si>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</si>
  <si>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</si>
  <si>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</si>
  <si>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</si>
  <si>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</si>
  <si>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</si>
  <si>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</si>
  <si>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</si>
  <si>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</si>
  <si>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</si>
  <si>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</si>
  <si>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</si>
  <si>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</si>
  <si>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</si>
  <si>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</si>
  <si>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</si>
  <si>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</si>
  <si>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</si>
  <si>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</si>
  <si>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</si>
  <si>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</si>
  <si>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</si>
  <si>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</si>
  <si>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</si>
  <si>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</si>
  <si>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</si>
  <si>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</si>
  <si>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</si>
  <si>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</si>
  <si>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</si>
  <si>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</si>
  <si>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</si>
  <si>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</si>
  <si>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</si>
  <si>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</si>
  <si>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</si>
  <si>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</si>
  <si>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</si>
  <si>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</si>
  <si>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</si>
  <si>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</si>
  <si>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</si>
  <si>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</si>
  <si>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</si>
  <si>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</si>
  <si>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</si>
  <si>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</si>
  <si>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</si>
  <si>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</si>
  <si>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</si>
  <si>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</si>
  <si>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</si>
  <si>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</si>
  <si>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</si>
  <si>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</si>
  <si>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</si>
  <si>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</si>
  <si>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</si>
  <si>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</si>
  <si>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</si>
  <si>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</si>
  <si>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</si>
  <si>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</si>
  <si>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</si>
  <si>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</si>
  <si>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</si>
  <si>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</si>
  <si>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</si>
  <si>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</si>
  <si>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</si>
  <si>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</si>
  <si>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</si>
  <si>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</si>
  <si>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</si>
  <si>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</si>
  <si>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</si>
  <si>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</si>
  <si>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</si>
  <si>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</si>
  <si>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</si>
  <si>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</t>
    </r>
    <r>
      <rPr>
        <b/>
        <sz val="11"/>
        <rFont val="宋体"/>
        <charset val="134"/>
      </rPr>
      <t>目</t>
    </r>
  </si>
  <si>
    <t>2018年
收入预算</t>
  </si>
  <si>
    <t>2017年
收入完成</t>
  </si>
  <si>
    <r>
      <rPr>
        <b/>
        <sz val="11"/>
        <rFont val="宋体"/>
        <charset val="134"/>
      </rPr>
      <t>较上年增长</t>
    </r>
    <r>
      <rPr>
        <sz val="12"/>
        <rFont val="Times New Roman"/>
        <charset val="134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</si>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</sst>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28">
    <numFmt numFmtId="176" formatCode="\¥* _-#,##0;\¥* \-#,##0;\¥* _-&quot;-&quot;;@"/>
    <numFmt numFmtId="177" formatCode="_-* #,##0_$_-;\-* #,##0_$_-;_-* &quot;-&quot;_$_-;_-@_-"/>
    <numFmt numFmtId="178" formatCode="0000"/>
    <numFmt numFmtId="179" formatCode="_-&quot;$&quot;* #,##0_-;\-&quot;$&quot;* #,##0_-;_-&quot;$&quot;* &quot;-&quot;_-;_-@_-"/>
    <numFmt numFmtId="42" formatCode="_ &quot;￥&quot;* #,##0_ ;_ &quot;￥&quot;* \-#,##0_ ;_ &quot;￥&quot;* &quot;-&quot;_ ;_ @_ "/>
    <numFmt numFmtId="180" formatCode="0.0_);[Red]\(0.0\)"/>
    <numFmt numFmtId="181" formatCode="_-* #,##0.00_$_-;\-* #,##0.00_$_-;_-* &quot;-&quot;??_$_-;_-@_-"/>
    <numFmt numFmtId="43" formatCode="_ * #,##0.00_ ;_ * \-#,##0.00_ ;_ * &quot;-&quot;??_ ;_ @_ "/>
    <numFmt numFmtId="182" formatCode="00"/>
    <numFmt numFmtId="41" formatCode="_ * #,##0_ ;_ * \-#,##0_ ;_ * &quot;-&quot;_ ;_ @_ "/>
    <numFmt numFmtId="183" formatCode="0.0"/>
    <numFmt numFmtId="184" formatCode="#,##0;\-#,##0;&quot;-&quot;"/>
    <numFmt numFmtId="185" formatCode="#,##0.0000"/>
    <numFmt numFmtId="186" formatCode="#,##0;\(#,##0\)"/>
    <numFmt numFmtId="187" formatCode="\¥* _-#,##0.00;\¥* \-#,##0.00;\¥* _-&quot;-&quot;??;@"/>
    <numFmt numFmtId="188" formatCode="0;_琀"/>
    <numFmt numFmtId="189" formatCode="_-* #,##0.00&quot;$&quot;_-;\-* #,##0.00&quot;$&quot;_-;_-* &quot;-&quot;??&quot;$&quot;_-;_-@_-"/>
    <numFmt numFmtId="190" formatCode="\$#,##0.00;\(\$#,##0.00\)"/>
    <numFmt numFmtId="191" formatCode="_-* #,##0&quot;$&quot;_-;\-* #,##0&quot;$&quot;_-;_-* &quot;-&quot;&quot;$&quot;_-;_-@_-"/>
    <numFmt numFmtId="192" formatCode="#,##0.0"/>
    <numFmt numFmtId="193" formatCode="_(&quot;$&quot;* #,##0.00_);_(&quot;$&quot;* \(#,##0.00\);_(&quot;$&quot;* &quot;-&quot;??_);_(@_)"/>
    <numFmt numFmtId="194" formatCode="#,##0.0_ ;[Red]\-#,##0.0\ "/>
    <numFmt numFmtId="195" formatCode="yyyy&quot;年&quot;m&quot;月&quot;d&quot;日&quot;;@"/>
    <numFmt numFmtId="196" formatCode="\$#,##0;\(\$#,##0\)"/>
    <numFmt numFmtId="197" formatCode="#,##0.0_);[Red]\(#,##0.0\)"/>
    <numFmt numFmtId="198" formatCode="0.00_ "/>
    <numFmt numFmtId="199" formatCode="#,##0.00_);[Red]\(#,##0.00\)"/>
    <numFmt numFmtId="200" formatCode="0.0_ "/>
  </numFmts>
  <fonts count="67">
    <font>
      <sz val="9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rgb="FF333333"/>
      <name val="微软雅黑"/>
      <charset val="134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文星仿宋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24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1"/>
      <color indexed="20"/>
      <name val="微软雅黑"/>
      <charset val="134"/>
    </font>
    <font>
      <sz val="12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b/>
      <sz val="1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宋体"/>
      <charset val="134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1"/>
      <color indexed="17"/>
      <name val="微软雅黑"/>
      <charset val="134"/>
    </font>
    <font>
      <b/>
      <sz val="12"/>
      <name val="Arial"/>
      <charset val="134"/>
    </font>
    <font>
      <sz val="12"/>
      <name val="바탕체"/>
      <charset val="134"/>
    </font>
    <font>
      <sz val="8"/>
      <name val="Arial"/>
      <charset val="134"/>
    </font>
    <font>
      <b/>
      <sz val="12"/>
      <color indexed="8"/>
      <name val="宋体"/>
      <charset val="134"/>
    </font>
    <font>
      <sz val="12"/>
      <name val="官帕眉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sz val="12"/>
      <name val="Helv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sz val="8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43">
    <xf numFmtId="0" fontId="0" fillId="0" borderId="0"/>
    <xf numFmtId="42" fontId="5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1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8" fillId="26" borderId="14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0" fillId="41" borderId="0" applyNumberFormat="0" applyBorder="0" applyAlignment="0" applyProtection="0"/>
    <xf numFmtId="0" fontId="30" fillId="2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2" borderId="17" applyNumberFormat="0" applyFont="0" applyAlignment="0" applyProtection="0">
      <alignment vertical="center"/>
    </xf>
    <xf numFmtId="0" fontId="1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/>
    <xf numFmtId="0" fontId="30" fillId="2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29" fillId="12" borderId="15" applyNumberFormat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48" fillId="38" borderId="20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5" fillId="30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17" fillId="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" fillId="0" borderId="0"/>
    <xf numFmtId="0" fontId="25" fillId="1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0" fillId="3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8" fillId="0" borderId="0"/>
    <xf numFmtId="0" fontId="17" fillId="4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/>
    <xf numFmtId="0" fontId="31" fillId="34" borderId="0" applyNumberFormat="0" applyBorder="0" applyAlignment="0" applyProtection="0">
      <alignment vertical="center"/>
    </xf>
    <xf numFmtId="0" fontId="2" fillId="0" borderId="0"/>
    <xf numFmtId="0" fontId="43" fillId="21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50" fillId="5" borderId="0" applyNumberFormat="0" applyBorder="0" applyAlignment="0" applyProtection="0"/>
    <xf numFmtId="0" fontId="50" fillId="52" borderId="0" applyNumberFormat="0" applyBorder="0" applyAlignment="0" applyProtection="0"/>
    <xf numFmtId="0" fontId="50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20" borderId="0" applyNumberFormat="0" applyBorder="0" applyAlignment="0" applyProtection="0"/>
    <xf numFmtId="0" fontId="50" fillId="9" borderId="0" applyNumberFormat="0" applyBorder="0" applyAlignment="0" applyProtection="0"/>
    <xf numFmtId="0" fontId="50" fillId="50" borderId="0" applyNumberFormat="0" applyBorder="0" applyAlignment="0" applyProtection="0"/>
    <xf numFmtId="0" fontId="27" fillId="48" borderId="0" applyNumberFormat="0" applyBorder="0" applyAlignment="0" applyProtection="0"/>
    <xf numFmtId="0" fontId="32" fillId="20" borderId="0" applyNumberFormat="0" applyBorder="0" applyAlignment="0" applyProtection="0"/>
    <xf numFmtId="0" fontId="2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43" borderId="0" applyNumberFormat="0" applyBorder="0" applyAlignment="0" applyProtection="0"/>
    <xf numFmtId="0" fontId="27" fillId="51" borderId="0" applyNumberFormat="0" applyBorder="0" applyAlignment="0" applyProtection="0"/>
    <xf numFmtId="41" fontId="0" fillId="0" borderId="0" applyFont="0" applyFill="0" applyBorder="0" applyAlignment="0" applyProtection="0"/>
    <xf numFmtId="0" fontId="27" fillId="48" borderId="0" applyNumberFormat="0" applyBorder="0" applyAlignment="0" applyProtection="0"/>
    <xf numFmtId="0" fontId="50" fillId="5" borderId="0" applyNumberFormat="0" applyBorder="0" applyAlignment="0" applyProtection="0"/>
    <xf numFmtId="0" fontId="50" fillId="42" borderId="0" applyNumberFormat="0" applyBorder="0" applyAlignment="0" applyProtection="0"/>
    <xf numFmtId="0" fontId="27" fillId="40" borderId="0" applyNumberFormat="0" applyBorder="0" applyAlignment="0" applyProtection="0"/>
    <xf numFmtId="0" fontId="33" fillId="21" borderId="0" applyNumberFormat="0" applyBorder="0" applyAlignment="0" applyProtection="0"/>
    <xf numFmtId="0" fontId="27" fillId="17" borderId="0" applyNumberFormat="0" applyBorder="0" applyAlignment="0" applyProtection="0"/>
    <xf numFmtId="0" fontId="50" fillId="17" borderId="0" applyNumberFormat="0" applyBorder="0" applyAlignment="0" applyProtection="0"/>
    <xf numFmtId="184" fontId="51" fillId="0" borderId="0" applyFill="0" applyBorder="0" applyAlignment="0"/>
    <xf numFmtId="0" fontId="51" fillId="0" borderId="0" applyNumberFormat="0" applyFill="0" applyBorder="0" applyAlignment="0" applyProtection="0">
      <alignment vertical="top"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20" borderId="0" applyNumberFormat="0" applyBorder="0" applyAlignment="0" applyProtection="0"/>
    <xf numFmtId="186" fontId="13" fillId="0" borderId="0"/>
    <xf numFmtId="0" fontId="57" fillId="53" borderId="0" applyNumberFormat="0" applyBorder="0" applyAlignment="0" applyProtection="0"/>
    <xf numFmtId="0" fontId="46" fillId="20" borderId="0" applyNumberFormat="0" applyBorder="0" applyAlignment="0" applyProtection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13" fillId="0" borderId="0"/>
    <xf numFmtId="195" fontId="0" fillId="0" borderId="0" applyFont="0" applyFill="0" applyBorder="0" applyAlignment="0" applyProtection="0"/>
    <xf numFmtId="0" fontId="35" fillId="0" borderId="0" applyProtection="0"/>
    <xf numFmtId="196" fontId="13" fillId="0" borderId="0"/>
    <xf numFmtId="2" fontId="35" fillId="0" borderId="0" applyProtection="0"/>
    <xf numFmtId="0" fontId="56" fillId="9" borderId="0" applyNumberFormat="0" applyBorder="0" applyAlignment="0" applyProtection="0"/>
    <xf numFmtId="0" fontId="54" fillId="0" borderId="22" applyNumberFormat="0" applyAlignment="0" applyProtection="0">
      <alignment horizontal="left" vertical="center"/>
    </xf>
    <xf numFmtId="0" fontId="54" fillId="0" borderId="9">
      <alignment horizontal="left" vertical="center"/>
    </xf>
    <xf numFmtId="0" fontId="44" fillId="0" borderId="0" applyProtection="0"/>
    <xf numFmtId="0" fontId="54" fillId="0" borderId="0" applyProtection="0"/>
    <xf numFmtId="0" fontId="32" fillId="20" borderId="0" applyNumberFormat="0" applyBorder="0" applyAlignment="0" applyProtection="0"/>
    <xf numFmtId="0" fontId="56" fillId="4" borderId="1" applyNumberFormat="0" applyBorder="0" applyAlignment="0" applyProtection="0"/>
    <xf numFmtId="37" fontId="59" fillId="0" borderId="0"/>
    <xf numFmtId="0" fontId="61" fillId="0" borderId="0"/>
    <xf numFmtId="0" fontId="60" fillId="0" borderId="0"/>
    <xf numFmtId="0" fontId="64" fillId="0" borderId="0"/>
    <xf numFmtId="10" fontId="0" fillId="0" borderId="0" applyFont="0" applyFill="0" applyBorder="0" applyAlignment="0" applyProtection="0"/>
    <xf numFmtId="1" fontId="18" fillId="0" borderId="0"/>
    <xf numFmtId="0" fontId="20" fillId="0" borderId="0" applyNumberFormat="0" applyFill="0" applyBorder="0" applyAlignment="0" applyProtection="0"/>
    <xf numFmtId="0" fontId="35" fillId="0" borderId="23" applyProtection="0"/>
    <xf numFmtId="9" fontId="0" fillId="0" borderId="0" applyFont="0" applyFill="0" applyBorder="0" applyAlignment="0" applyProtection="0"/>
    <xf numFmtId="0" fontId="4" fillId="0" borderId="1">
      <alignment horizontal="distributed" vertical="center" wrapText="1"/>
    </xf>
    <xf numFmtId="0" fontId="4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43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2" fillId="0" borderId="0"/>
    <xf numFmtId="0" fontId="33" fillId="21" borderId="0" applyNumberFormat="0" applyBorder="0" applyAlignment="0" applyProtection="0"/>
    <xf numFmtId="40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21" borderId="0" applyNumberFormat="0" applyBorder="0" applyAlignment="0" applyProtection="0"/>
    <xf numFmtId="0" fontId="4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/>
    <xf numFmtId="0" fontId="0" fillId="0" borderId="0"/>
    <xf numFmtId="0" fontId="2" fillId="0" borderId="0"/>
    <xf numFmtId="0" fontId="2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" fillId="0" borderId="1">
      <alignment vertical="center"/>
      <protection locked="0"/>
    </xf>
    <xf numFmtId="0" fontId="4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53" fillId="20" borderId="0" applyNumberFormat="0" applyBorder="0" applyAlignment="0" applyProtection="0">
      <alignment vertic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57" fillId="56" borderId="0" applyNumberFormat="0" applyBorder="0" applyAlignment="0" applyProtection="0"/>
    <xf numFmtId="0" fontId="2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3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62" fillId="0" borderId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2" fillId="20" borderId="0" applyNumberFormat="0" applyBorder="0" applyAlignment="0" applyProtection="0"/>
    <xf numFmtId="0" fontId="53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" fillId="0" borderId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/>
    <xf numFmtId="0" fontId="57" fillId="55" borderId="0" applyNumberFormat="0" applyBorder="0" applyAlignment="0" applyProtection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0" fillId="0" borderId="0" applyFont="0" applyFill="0" applyBorder="0" applyAlignment="0" applyProtection="0"/>
    <xf numFmtId="0" fontId="62" fillId="0" borderId="0"/>
    <xf numFmtId="183" fontId="4" fillId="0" borderId="1">
      <alignment vertical="center"/>
      <protection locked="0"/>
    </xf>
    <xf numFmtId="0" fontId="18" fillId="0" borderId="0"/>
    <xf numFmtId="0" fontId="31" fillId="5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0" fontId="55" fillId="0" borderId="0"/>
  </cellStyleXfs>
  <cellXfs count="230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98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196" applyFont="1" applyFill="1" applyBorder="1" applyAlignment="1">
      <alignment horizontal="center" vertical="center" wrapText="1"/>
    </xf>
    <xf numFmtId="3" fontId="4" fillId="0" borderId="1" xfId="19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187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 vertic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97" fontId="0" fillId="0" borderId="1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92" fontId="0" fillId="0" borderId="1" xfId="0" applyNumberFormat="1" applyFont="1" applyFill="1" applyBorder="1" applyAlignment="1" applyProtection="1">
      <alignment horizontal="right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92" fontId="0" fillId="4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10" fillId="0" borderId="0" xfId="0" applyNumberFormat="1" applyFont="1" applyFill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99" fontId="4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Border="1"/>
    <xf numFmtId="198" fontId="4" fillId="0" borderId="1" xfId="0" applyNumberFormat="1" applyFont="1" applyBorder="1"/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200" fontId="0" fillId="0" borderId="0" xfId="189" applyNumberFormat="1" applyFill="1" applyAlignment="1">
      <alignment horizontal="center" vertical="center"/>
    </xf>
    <xf numFmtId="200" fontId="0" fillId="0" borderId="0" xfId="189" applyNumberFormat="1" applyFill="1"/>
    <xf numFmtId="200" fontId="0" fillId="0" borderId="0" xfId="189" applyNumberFormat="1"/>
    <xf numFmtId="200" fontId="4" fillId="0" borderId="0" xfId="189" applyNumberFormat="1" applyFont="1" applyFill="1" applyAlignment="1" applyProtection="1">
      <alignment horizontal="right"/>
    </xf>
    <xf numFmtId="200" fontId="18" fillId="0" borderId="0" xfId="189" applyNumberFormat="1" applyFont="1" applyFill="1" applyAlignment="1" applyProtection="1">
      <alignment horizontal="right"/>
    </xf>
    <xf numFmtId="200" fontId="0" fillId="0" borderId="0" xfId="189" applyNumberFormat="1" applyAlignment="1">
      <alignment horizontal="center" vertical="center"/>
    </xf>
    <xf numFmtId="200" fontId="19" fillId="0" borderId="0" xfId="189" applyNumberFormat="1" applyFont="1" applyFill="1" applyAlignment="1" applyProtection="1">
      <alignment horizontal="center" vertical="center"/>
    </xf>
    <xf numFmtId="200" fontId="3" fillId="0" borderId="3" xfId="189" applyNumberFormat="1" applyFont="1" applyFill="1" applyBorder="1" applyAlignment="1" applyProtection="1">
      <alignment horizontal="centerContinuous" vertical="center"/>
    </xf>
    <xf numFmtId="200" fontId="3" fillId="0" borderId="9" xfId="189" applyNumberFormat="1" applyFont="1" applyFill="1" applyBorder="1" applyAlignment="1" applyProtection="1">
      <alignment horizontal="centerContinuous" vertical="center"/>
    </xf>
    <xf numFmtId="200" fontId="3" fillId="0" borderId="8" xfId="189" applyNumberFormat="1" applyFont="1" applyFill="1" applyBorder="1" applyAlignment="1" applyProtection="1">
      <alignment horizontal="centerContinuous" vertical="center"/>
    </xf>
    <xf numFmtId="200" fontId="3" fillId="0" borderId="3" xfId="189" applyNumberFormat="1" applyFont="1" applyFill="1" applyBorder="1" applyAlignment="1" applyProtection="1">
      <alignment horizontal="center" vertical="center" wrapText="1"/>
    </xf>
    <xf numFmtId="200" fontId="3" fillId="0" borderId="1" xfId="189" applyNumberFormat="1" applyFont="1" applyFill="1" applyBorder="1" applyAlignment="1" applyProtection="1">
      <alignment horizontal="center" vertical="center"/>
    </xf>
    <xf numFmtId="200" fontId="20" fillId="0" borderId="3" xfId="189" applyNumberFormat="1" applyFont="1" applyBorder="1" applyAlignment="1">
      <alignment horizontal="center" vertical="center"/>
    </xf>
    <xf numFmtId="200" fontId="20" fillId="0" borderId="9" xfId="189" applyNumberFormat="1" applyFont="1" applyBorder="1" applyAlignment="1">
      <alignment horizontal="center" vertical="center"/>
    </xf>
    <xf numFmtId="200" fontId="3" fillId="0" borderId="5" xfId="189" applyNumberFormat="1" applyFont="1" applyFill="1" applyBorder="1" applyAlignment="1" applyProtection="1">
      <alignment horizontal="center" vertical="center" wrapText="1"/>
    </xf>
    <xf numFmtId="200" fontId="3" fillId="0" borderId="1" xfId="189" applyNumberFormat="1" applyFont="1" applyFill="1" applyBorder="1" applyAlignment="1" applyProtection="1">
      <alignment horizontal="center" vertical="center" wrapText="1"/>
    </xf>
    <xf numFmtId="200" fontId="3" fillId="0" borderId="9" xfId="189" applyNumberFormat="1" applyFont="1" applyFill="1" applyBorder="1" applyAlignment="1" applyProtection="1">
      <alignment horizontal="center" vertical="center" wrapText="1"/>
    </xf>
    <xf numFmtId="0" fontId="2" fillId="0" borderId="4" xfId="189" applyFont="1" applyBorder="1" applyAlignment="1">
      <alignment horizontal="center" vertical="center"/>
    </xf>
    <xf numFmtId="0" fontId="2" fillId="0" borderId="1" xfId="189" applyFont="1" applyBorder="1" applyAlignment="1">
      <alignment horizontal="center" vertical="center"/>
    </xf>
    <xf numFmtId="0" fontId="2" fillId="0" borderId="10" xfId="189" applyFont="1" applyFill="1" applyBorder="1" applyAlignment="1">
      <alignment horizontal="center" vertical="center"/>
    </xf>
    <xf numFmtId="200" fontId="2" fillId="0" borderId="1" xfId="189" applyNumberFormat="1" applyFont="1" applyBorder="1" applyAlignment="1">
      <alignment horizontal="center" vertical="center"/>
    </xf>
    <xf numFmtId="200" fontId="2" fillId="0" borderId="11" xfId="189" applyNumberFormat="1" applyFont="1" applyBorder="1" applyAlignment="1">
      <alignment horizontal="center" vertical="center"/>
    </xf>
    <xf numFmtId="49" fontId="0" fillId="0" borderId="3" xfId="189" applyNumberFormat="1" applyFont="1" applyFill="1" applyBorder="1" applyAlignment="1" applyProtection="1">
      <alignment vertical="center" wrapText="1"/>
    </xf>
    <xf numFmtId="49" fontId="0" fillId="0" borderId="1" xfId="189" applyNumberFormat="1" applyFont="1" applyFill="1" applyBorder="1" applyAlignment="1" applyProtection="1">
      <alignment vertical="center" wrapText="1"/>
    </xf>
    <xf numFmtId="49" fontId="0" fillId="0" borderId="9" xfId="189" applyNumberFormat="1" applyFont="1" applyFill="1" applyBorder="1" applyAlignment="1" applyProtection="1">
      <alignment vertical="center"/>
    </xf>
    <xf numFmtId="200" fontId="2" fillId="0" borderId="1" xfId="189" applyNumberFormat="1" applyFont="1" applyFill="1" applyBorder="1" applyAlignment="1" applyProtection="1">
      <alignment horizontal="center" vertical="center" wrapText="1"/>
    </xf>
    <xf numFmtId="200" fontId="0" fillId="0" borderId="3" xfId="189" applyNumberFormat="1" applyFont="1" applyFill="1" applyBorder="1" applyAlignment="1" applyProtection="1">
      <alignment vertical="center" wrapText="1"/>
    </xf>
    <xf numFmtId="200" fontId="0" fillId="0" borderId="1" xfId="189" applyNumberFormat="1" applyFont="1" applyFill="1" applyBorder="1" applyAlignment="1" applyProtection="1">
      <alignment vertical="center" wrapText="1"/>
    </xf>
    <xf numFmtId="200" fontId="0" fillId="0" borderId="9" xfId="189" applyNumberFormat="1" applyFont="1" applyFill="1" applyBorder="1" applyAlignment="1" applyProtection="1">
      <alignment vertical="center"/>
    </xf>
    <xf numFmtId="200" fontId="0" fillId="0" borderId="0" xfId="189" applyNumberFormat="1" applyAlignment="1">
      <alignment horizontal="right" vertical="center"/>
    </xf>
    <xf numFmtId="200" fontId="20" fillId="0" borderId="8" xfId="189" applyNumberFormat="1" applyFont="1" applyBorder="1" applyAlignment="1">
      <alignment horizontal="center" vertical="center"/>
    </xf>
    <xf numFmtId="200" fontId="0" fillId="0" borderId="1" xfId="189" applyNumberFormat="1" applyFill="1" applyBorder="1" applyAlignment="1">
      <alignment horizontal="center" vertical="center"/>
    </xf>
    <xf numFmtId="200" fontId="3" fillId="0" borderId="7" xfId="189" applyNumberFormat="1" applyFont="1" applyFill="1" applyBorder="1" applyAlignment="1" applyProtection="1">
      <alignment horizontal="center" vertical="center" wrapText="1"/>
    </xf>
    <xf numFmtId="200" fontId="3" fillId="0" borderId="2" xfId="189" applyNumberFormat="1" applyFont="1" applyFill="1" applyBorder="1" applyAlignment="1" applyProtection="1">
      <alignment horizontal="center" vertical="center" wrapText="1"/>
    </xf>
    <xf numFmtId="200" fontId="0" fillId="0" borderId="0" xfId="195" applyNumberFormat="1" applyFill="1"/>
    <xf numFmtId="200" fontId="0" fillId="0" borderId="0" xfId="195" applyNumberFormat="1"/>
    <xf numFmtId="200" fontId="0" fillId="0" borderId="0" xfId="0" applyNumberFormat="1"/>
    <xf numFmtId="200" fontId="4" fillId="0" borderId="0" xfId="195" applyNumberFormat="1" applyFont="1" applyFill="1" applyAlignment="1" applyProtection="1">
      <alignment vertical="center" wrapText="1"/>
    </xf>
    <xf numFmtId="200" fontId="11" fillId="0" borderId="0" xfId="195" applyNumberFormat="1" applyFont="1" applyFill="1" applyAlignment="1" applyProtection="1">
      <alignment horizontal="right" vertical="center"/>
    </xf>
    <xf numFmtId="200" fontId="2" fillId="0" borderId="0" xfId="198" applyNumberFormat="1">
      <alignment vertical="center"/>
    </xf>
    <xf numFmtId="200" fontId="10" fillId="0" borderId="0" xfId="195" applyNumberFormat="1" applyFont="1" applyFill="1" applyAlignment="1" applyProtection="1">
      <alignment horizontal="center" vertical="center"/>
    </xf>
    <xf numFmtId="200" fontId="0" fillId="0" borderId="0" xfId="195" applyNumberFormat="1" applyFont="1" applyFill="1"/>
    <xf numFmtId="200" fontId="11" fillId="0" borderId="0" xfId="195" applyNumberFormat="1" applyFont="1" applyFill="1" applyAlignment="1" applyProtection="1">
      <alignment vertical="center"/>
    </xf>
    <xf numFmtId="200" fontId="21" fillId="0" borderId="3" xfId="195" applyNumberFormat="1" applyFont="1" applyFill="1" applyBorder="1" applyAlignment="1" applyProtection="1">
      <alignment horizontal="center" vertical="center"/>
    </xf>
    <xf numFmtId="200" fontId="20" fillId="0" borderId="1" xfId="195" applyNumberFormat="1" applyFont="1" applyFill="1" applyBorder="1" applyAlignment="1" applyProtection="1">
      <alignment horizontal="center" vertical="center"/>
    </xf>
    <xf numFmtId="200" fontId="21" fillId="0" borderId="6" xfId="195" applyNumberFormat="1" applyFont="1" applyFill="1" applyBorder="1" applyAlignment="1" applyProtection="1">
      <alignment horizontal="center" vertical="center"/>
    </xf>
    <xf numFmtId="200" fontId="0" fillId="0" borderId="3" xfId="195" applyNumberFormat="1" applyFill="1" applyBorder="1" applyAlignment="1">
      <alignment vertical="center"/>
    </xf>
    <xf numFmtId="200" fontId="11" fillId="0" borderId="4" xfId="195" applyNumberFormat="1" applyFont="1" applyFill="1" applyBorder="1" applyAlignment="1" applyProtection="1">
      <alignment horizontal="right" vertical="center" wrapText="1"/>
    </xf>
    <xf numFmtId="200" fontId="4" fillId="0" borderId="2" xfId="195" applyNumberFormat="1" applyFont="1" applyFill="1" applyBorder="1" applyAlignment="1">
      <alignment horizontal="left" vertical="center"/>
    </xf>
    <xf numFmtId="200" fontId="2" fillId="0" borderId="0" xfId="198" applyNumberFormat="1" applyFill="1">
      <alignment vertical="center"/>
    </xf>
    <xf numFmtId="200" fontId="11" fillId="0" borderId="9" xfId="195" applyNumberFormat="1" applyFont="1" applyFill="1" applyBorder="1" applyAlignment="1">
      <alignment horizontal="left" vertical="center"/>
    </xf>
    <xf numFmtId="200" fontId="11" fillId="0" borderId="9" xfId="195" applyNumberFormat="1" applyFont="1" applyFill="1" applyBorder="1" applyAlignment="1" applyProtection="1">
      <alignment vertical="center"/>
    </xf>
    <xf numFmtId="200" fontId="11" fillId="0" borderId="9" xfId="195" applyNumberFormat="1" applyFont="1" applyFill="1" applyBorder="1" applyAlignment="1" applyProtection="1">
      <alignment horizontal="left" vertical="center"/>
    </xf>
    <xf numFmtId="200" fontId="11" fillId="0" borderId="12" xfId="195" applyNumberFormat="1" applyFont="1" applyFill="1" applyBorder="1" applyAlignment="1" applyProtection="1">
      <alignment horizontal="left" vertical="center"/>
    </xf>
    <xf numFmtId="200" fontId="11" fillId="0" borderId="3" xfId="195" applyNumberFormat="1" applyFont="1" applyFill="1" applyBorder="1" applyAlignment="1" applyProtection="1">
      <alignment vertical="center"/>
    </xf>
    <xf numFmtId="200" fontId="0" fillId="0" borderId="1" xfId="195" applyNumberFormat="1" applyFont="1" applyFill="1" applyBorder="1" applyAlignment="1">
      <alignment vertical="center"/>
    </xf>
    <xf numFmtId="200" fontId="11" fillId="0" borderId="1" xfId="195" applyNumberFormat="1" applyFont="1" applyFill="1" applyBorder="1" applyAlignment="1" applyProtection="1">
      <alignment horizontal="right" vertical="center" wrapText="1"/>
    </xf>
    <xf numFmtId="200" fontId="11" fillId="0" borderId="1" xfId="195" applyNumberFormat="1" applyFont="1" applyFill="1" applyBorder="1" applyAlignment="1" applyProtection="1">
      <alignment horizontal="left" vertical="center"/>
    </xf>
    <xf numFmtId="200" fontId="11" fillId="0" borderId="1" xfId="195" applyNumberFormat="1" applyFont="1" applyFill="1" applyBorder="1" applyAlignment="1" applyProtection="1">
      <alignment vertical="center"/>
    </xf>
    <xf numFmtId="200" fontId="11" fillId="0" borderId="1" xfId="195" applyNumberFormat="1" applyFont="1" applyFill="1" applyBorder="1" applyAlignment="1">
      <alignment horizontal="left" vertical="center"/>
    </xf>
    <xf numFmtId="200" fontId="0" fillId="0" borderId="1" xfId="195" applyNumberFormat="1" applyFill="1" applyBorder="1" applyAlignment="1">
      <alignment horizontal="center" vertical="center"/>
    </xf>
    <xf numFmtId="200" fontId="0" fillId="0" borderId="1" xfId="195" applyNumberFormat="1" applyFill="1" applyBorder="1" applyAlignment="1">
      <alignment vertical="center"/>
    </xf>
    <xf numFmtId="200" fontId="11" fillId="0" borderId="1" xfId="195" applyNumberFormat="1" applyFont="1" applyFill="1" applyBorder="1" applyAlignment="1" applyProtection="1">
      <alignment horizontal="center" vertical="center"/>
    </xf>
    <xf numFmtId="200" fontId="11" fillId="0" borderId="1" xfId="195" applyNumberFormat="1" applyFont="1" applyFill="1" applyBorder="1" applyAlignment="1">
      <alignment horizontal="center" vertical="center"/>
    </xf>
    <xf numFmtId="200" fontId="3" fillId="0" borderId="7" xfId="189" applyNumberFormat="1" applyFont="1" applyFill="1" applyBorder="1" applyAlignment="1" applyProtection="1">
      <alignment vertical="center" wrapText="1"/>
    </xf>
    <xf numFmtId="200" fontId="2" fillId="0" borderId="4" xfId="189" applyNumberFormat="1" applyFont="1" applyBorder="1" applyAlignment="1">
      <alignment horizontal="center" vertical="center"/>
    </xf>
    <xf numFmtId="200" fontId="2" fillId="0" borderId="10" xfId="189" applyNumberFormat="1" applyFont="1" applyFill="1" applyBorder="1" applyAlignment="1">
      <alignment horizontal="center" vertical="center"/>
    </xf>
    <xf numFmtId="0" fontId="0" fillId="0" borderId="0" xfId="194"/>
    <xf numFmtId="0" fontId="0" fillId="0" borderId="0" xfId="194" applyFill="1"/>
    <xf numFmtId="0" fontId="0" fillId="0" borderId="0" xfId="194" applyFont="1"/>
    <xf numFmtId="182" fontId="0" fillId="0" borderId="0" xfId="194" applyNumberFormat="1" applyFont="1" applyFill="1" applyAlignment="1" applyProtection="1">
      <alignment horizontal="center" vertical="center" wrapText="1"/>
    </xf>
    <xf numFmtId="178" fontId="0" fillId="0" borderId="0" xfId="194" applyNumberFormat="1" applyFont="1" applyFill="1" applyAlignment="1" applyProtection="1">
      <alignment horizontal="center" vertical="center"/>
    </xf>
    <xf numFmtId="0" fontId="0" fillId="4" borderId="0" xfId="194" applyNumberFormat="1" applyFont="1" applyFill="1" applyAlignment="1" applyProtection="1">
      <alignment vertical="center" wrapText="1"/>
    </xf>
    <xf numFmtId="197" fontId="0" fillId="4" borderId="0" xfId="194" applyNumberFormat="1" applyFont="1" applyFill="1" applyAlignment="1" applyProtection="1">
      <alignment vertical="center" wrapText="1"/>
    </xf>
    <xf numFmtId="182" fontId="10" fillId="0" borderId="0" xfId="194" applyNumberFormat="1" applyFont="1" applyFill="1" applyAlignment="1" applyProtection="1">
      <alignment horizontal="center" vertical="center"/>
    </xf>
    <xf numFmtId="182" fontId="0" fillId="0" borderId="2" xfId="194" applyNumberFormat="1" applyFont="1" applyFill="1" applyBorder="1" applyAlignment="1" applyProtection="1">
      <alignment vertical="center"/>
    </xf>
    <xf numFmtId="0" fontId="0" fillId="0" borderId="0" xfId="194" applyNumberFormat="1" applyFont="1" applyFill="1" applyAlignment="1" applyProtection="1">
      <alignment vertical="center" wrapText="1"/>
    </xf>
    <xf numFmtId="197" fontId="0" fillId="0" borderId="0" xfId="194" applyNumberFormat="1" applyFont="1" applyFill="1" applyAlignment="1" applyProtection="1">
      <alignment vertical="center" wrapText="1"/>
    </xf>
    <xf numFmtId="0" fontId="2" fillId="0" borderId="5" xfId="194" applyNumberFormat="1" applyFont="1" applyFill="1" applyBorder="1" applyAlignment="1" applyProtection="1">
      <alignment horizontal="center" vertical="center"/>
    </xf>
    <xf numFmtId="0" fontId="2" fillId="0" borderId="1" xfId="194" applyNumberFormat="1" applyFont="1" applyFill="1" applyBorder="1" applyAlignment="1" applyProtection="1">
      <alignment horizontal="center" vertical="center" wrapText="1"/>
    </xf>
    <xf numFmtId="197" fontId="2" fillId="0" borderId="1" xfId="194" applyNumberFormat="1" applyFont="1" applyFill="1" applyBorder="1" applyAlignment="1" applyProtection="1">
      <alignment horizontal="center" vertical="center"/>
    </xf>
    <xf numFmtId="49" fontId="2" fillId="0" borderId="1" xfId="194" applyNumberFormat="1" applyFont="1" applyFill="1" applyBorder="1" applyAlignment="1">
      <alignment horizontal="center" vertical="center"/>
    </xf>
    <xf numFmtId="49" fontId="2" fillId="0" borderId="1" xfId="194" applyNumberFormat="1" applyFont="1" applyFill="1" applyBorder="1" applyAlignment="1">
      <alignment horizontal="center" vertical="center" wrapText="1"/>
    </xf>
    <xf numFmtId="49" fontId="2" fillId="0" borderId="4" xfId="194" applyNumberFormat="1" applyFont="1" applyFill="1" applyBorder="1" applyAlignment="1">
      <alignment horizontal="center" vertical="center" wrapText="1"/>
    </xf>
    <xf numFmtId="182" fontId="2" fillId="0" borderId="1" xfId="194" applyNumberFormat="1" applyFont="1" applyFill="1" applyBorder="1" applyAlignment="1" applyProtection="1">
      <alignment horizontal="center" vertical="center"/>
    </xf>
    <xf numFmtId="178" fontId="2" fillId="0" borderId="1" xfId="194" applyNumberFormat="1" applyFont="1" applyFill="1" applyBorder="1" applyAlignment="1" applyProtection="1">
      <alignment horizontal="center" vertical="center"/>
    </xf>
    <xf numFmtId="49" fontId="2" fillId="0" borderId="5" xfId="194" applyNumberFormat="1" applyFont="1" applyFill="1" applyBorder="1" applyAlignment="1">
      <alignment horizontal="center" vertical="center" wrapText="1"/>
    </xf>
    <xf numFmtId="182" fontId="2" fillId="0" borderId="4" xfId="194" applyNumberFormat="1" applyFont="1" applyFill="1" applyBorder="1" applyAlignment="1" applyProtection="1">
      <alignment horizontal="center" vertical="center"/>
    </xf>
    <xf numFmtId="178" fontId="2" fillId="0" borderId="4" xfId="194" applyNumberFormat="1" applyFont="1" applyFill="1" applyBorder="1" applyAlignment="1" applyProtection="1">
      <alignment horizontal="center" vertical="center"/>
    </xf>
    <xf numFmtId="0" fontId="2" fillId="0" borderId="4" xfId="194" applyNumberFormat="1" applyFont="1" applyFill="1" applyBorder="1" applyAlignment="1" applyProtection="1">
      <alignment horizontal="center" vertical="center" wrapText="1"/>
    </xf>
    <xf numFmtId="0" fontId="2" fillId="0" borderId="1" xfId="194" applyNumberFormat="1" applyFont="1" applyFill="1" applyBorder="1" applyAlignment="1">
      <alignment horizontal="left" vertical="center"/>
    </xf>
    <xf numFmtId="194" fontId="2" fillId="0" borderId="1" xfId="194" applyNumberFormat="1" applyFont="1" applyFill="1" applyBorder="1" applyAlignment="1">
      <alignment horizontal="right" vertical="center"/>
    </xf>
    <xf numFmtId="197" fontId="11" fillId="4" borderId="0" xfId="193" applyNumberFormat="1" applyFont="1" applyFill="1" applyAlignment="1" applyProtection="1">
      <alignment horizontal="right" vertical="center" wrapText="1"/>
    </xf>
    <xf numFmtId="197" fontId="11" fillId="0" borderId="0" xfId="194" applyNumberFormat="1" applyFont="1" applyFill="1" applyAlignment="1" applyProtection="1">
      <alignment horizontal="right" vertical="center" wrapText="1"/>
    </xf>
    <xf numFmtId="185" fontId="0" fillId="0" borderId="0" xfId="194" applyNumberFormat="1" applyFill="1"/>
    <xf numFmtId="180" fontId="0" fillId="0" borderId="0" xfId="195" applyNumberFormat="1" applyFill="1"/>
    <xf numFmtId="180" fontId="0" fillId="0" borderId="0" xfId="195" applyNumberFormat="1"/>
    <xf numFmtId="180" fontId="4" fillId="0" borderId="0" xfId="195" applyNumberFormat="1" applyFont="1" applyFill="1" applyAlignment="1" applyProtection="1">
      <alignment vertical="center" wrapText="1"/>
    </xf>
    <xf numFmtId="180" fontId="11" fillId="0" borderId="0" xfId="195" applyNumberFormat="1" applyFont="1" applyFill="1" applyAlignment="1" applyProtection="1">
      <alignment horizontal="right" vertical="center"/>
    </xf>
    <xf numFmtId="180" fontId="11" fillId="0" borderId="0" xfId="195" applyNumberFormat="1" applyFont="1" applyFill="1" applyAlignment="1" applyProtection="1">
      <alignment vertical="center"/>
    </xf>
    <xf numFmtId="180" fontId="10" fillId="0" borderId="0" xfId="195" applyNumberFormat="1" applyFont="1" applyFill="1" applyAlignment="1" applyProtection="1">
      <alignment horizontal="center" vertical="center"/>
    </xf>
    <xf numFmtId="180" fontId="0" fillId="0" borderId="0" xfId="195" applyNumberFormat="1" applyFont="1" applyFill="1"/>
    <xf numFmtId="180" fontId="21" fillId="0" borderId="1" xfId="195" applyNumberFormat="1" applyFont="1" applyFill="1" applyBorder="1" applyAlignment="1" applyProtection="1">
      <alignment horizontal="centerContinuous" vertical="center"/>
    </xf>
    <xf numFmtId="180" fontId="21" fillId="0" borderId="4" xfId="195" applyNumberFormat="1" applyFont="1" applyFill="1" applyBorder="1" applyAlignment="1" applyProtection="1">
      <alignment horizontal="centerContinuous" vertical="center"/>
    </xf>
    <xf numFmtId="180" fontId="21" fillId="0" borderId="3" xfId="195" applyNumberFormat="1" applyFont="1" applyFill="1" applyBorder="1" applyAlignment="1" applyProtection="1">
      <alignment horizontal="center" vertical="center"/>
    </xf>
    <xf numFmtId="180" fontId="20" fillId="0" borderId="1" xfId="195" applyNumberFormat="1" applyFont="1" applyFill="1" applyBorder="1" applyAlignment="1" applyProtection="1">
      <alignment horizontal="center" vertical="center"/>
    </xf>
    <xf numFmtId="180" fontId="20" fillId="0" borderId="4" xfId="195" applyNumberFormat="1" applyFont="1" applyFill="1" applyBorder="1" applyAlignment="1" applyProtection="1">
      <alignment horizontal="center" vertical="center" wrapText="1"/>
    </xf>
    <xf numFmtId="180" fontId="20" fillId="0" borderId="1" xfId="195" applyNumberFormat="1" applyFont="1" applyFill="1" applyBorder="1" applyAlignment="1" applyProtection="1">
      <alignment horizontal="center" vertical="center" wrapText="1"/>
    </xf>
    <xf numFmtId="180" fontId="21" fillId="0" borderId="13" xfId="195" applyNumberFormat="1" applyFont="1" applyFill="1" applyBorder="1" applyAlignment="1" applyProtection="1">
      <alignment horizontal="centerContinuous" vertical="center"/>
    </xf>
    <xf numFmtId="180" fontId="21" fillId="0" borderId="11" xfId="195" applyNumberFormat="1" applyFont="1" applyFill="1" applyBorder="1" applyAlignment="1" applyProtection="1">
      <alignment horizontal="centerContinuous" vertical="center"/>
    </xf>
    <xf numFmtId="180" fontId="21" fillId="0" borderId="6" xfId="195" applyNumberFormat="1" applyFont="1" applyFill="1" applyBorder="1" applyAlignment="1" applyProtection="1">
      <alignment horizontal="center" vertical="center"/>
    </xf>
    <xf numFmtId="180" fontId="20" fillId="0" borderId="5" xfId="195" applyNumberFormat="1" applyFont="1" applyFill="1" applyBorder="1" applyAlignment="1" applyProtection="1">
      <alignment horizontal="center" vertical="center" wrapText="1"/>
    </xf>
    <xf numFmtId="180" fontId="21" fillId="0" borderId="12" xfId="195" applyNumberFormat="1" applyFont="1" applyFill="1" applyBorder="1" applyAlignment="1" applyProtection="1">
      <alignment horizontal="center" vertical="center" wrapText="1"/>
    </xf>
    <xf numFmtId="180" fontId="21" fillId="0" borderId="6" xfId="195" applyNumberFormat="1" applyFont="1" applyFill="1" applyBorder="1" applyAlignment="1">
      <alignment horizontal="center" vertical="center"/>
    </xf>
    <xf numFmtId="180" fontId="0" fillId="0" borderId="3" xfId="195" applyNumberFormat="1" applyFill="1" applyBorder="1" applyAlignment="1">
      <alignment vertical="center"/>
    </xf>
    <xf numFmtId="180" fontId="11" fillId="0" borderId="4" xfId="195" applyNumberFormat="1" applyFont="1" applyFill="1" applyBorder="1" applyAlignment="1" applyProtection="1">
      <alignment horizontal="right" vertical="center" wrapText="1"/>
    </xf>
    <xf numFmtId="180" fontId="4" fillId="0" borderId="2" xfId="195" applyNumberFormat="1" applyFont="1" applyFill="1" applyBorder="1" applyAlignment="1">
      <alignment horizontal="left" vertical="center"/>
    </xf>
    <xf numFmtId="180" fontId="11" fillId="0" borderId="9" xfId="195" applyNumberFormat="1" applyFont="1" applyFill="1" applyBorder="1" applyAlignment="1">
      <alignment horizontal="left" vertical="center"/>
    </xf>
    <xf numFmtId="180" fontId="11" fillId="0" borderId="9" xfId="195" applyNumberFormat="1" applyFont="1" applyFill="1" applyBorder="1" applyAlignment="1" applyProtection="1">
      <alignment vertical="center"/>
    </xf>
    <xf numFmtId="180" fontId="11" fillId="0" borderId="9" xfId="195" applyNumberFormat="1" applyFont="1" applyFill="1" applyBorder="1" applyAlignment="1" applyProtection="1">
      <alignment horizontal="left" vertical="center"/>
    </xf>
    <xf numFmtId="180" fontId="11" fillId="0" borderId="4" xfId="195" applyNumberFormat="1" applyFont="1" applyFill="1" applyBorder="1" applyAlignment="1" applyProtection="1">
      <alignment horizontal="right" vertical="center"/>
    </xf>
    <xf numFmtId="180" fontId="11" fillId="0" borderId="12" xfId="195" applyNumberFormat="1" applyFont="1" applyFill="1" applyBorder="1" applyAlignment="1" applyProtection="1">
      <alignment horizontal="left" vertical="center"/>
    </xf>
    <xf numFmtId="180" fontId="11" fillId="0" borderId="3" xfId="195" applyNumberFormat="1" applyFont="1" applyFill="1" applyBorder="1" applyAlignment="1" applyProtection="1">
      <alignment vertical="center"/>
    </xf>
    <xf numFmtId="180" fontId="0" fillId="0" borderId="1" xfId="195" applyNumberFormat="1" applyFont="1" applyFill="1" applyBorder="1" applyAlignment="1">
      <alignment vertical="center"/>
    </xf>
    <xf numFmtId="180" fontId="11" fillId="0" borderId="1" xfId="195" applyNumberFormat="1" applyFont="1" applyFill="1" applyBorder="1" applyAlignment="1" applyProtection="1">
      <alignment horizontal="right" vertical="center" wrapText="1"/>
    </xf>
    <xf numFmtId="180" fontId="11" fillId="0" borderId="1" xfId="195" applyNumberFormat="1" applyFont="1" applyFill="1" applyBorder="1" applyAlignment="1" applyProtection="1">
      <alignment horizontal="left" vertical="center"/>
    </xf>
    <xf numFmtId="180" fontId="11" fillId="0" borderId="1" xfId="195" applyNumberFormat="1" applyFont="1" applyFill="1" applyBorder="1" applyAlignment="1" applyProtection="1">
      <alignment vertical="center"/>
    </xf>
    <xf numFmtId="180" fontId="11" fillId="0" borderId="1" xfId="195" applyNumberFormat="1" applyFont="1" applyFill="1" applyBorder="1" applyAlignment="1">
      <alignment horizontal="left" vertical="center"/>
    </xf>
    <xf numFmtId="180" fontId="0" fillId="0" borderId="1" xfId="195" applyNumberFormat="1" applyFill="1" applyBorder="1" applyAlignment="1">
      <alignment horizontal="center" vertical="center"/>
    </xf>
    <xf numFmtId="180" fontId="0" fillId="0" borderId="1" xfId="195" applyNumberFormat="1" applyFill="1" applyBorder="1" applyAlignment="1">
      <alignment vertical="center"/>
    </xf>
    <xf numFmtId="180" fontId="11" fillId="0" borderId="1" xfId="195" applyNumberFormat="1" applyFont="1" applyFill="1" applyBorder="1" applyAlignment="1" applyProtection="1">
      <alignment horizontal="center" vertical="center"/>
    </xf>
    <xf numFmtId="180" fontId="11" fillId="0" borderId="1" xfId="195" applyNumberFormat="1" applyFont="1" applyFill="1" applyBorder="1" applyAlignment="1">
      <alignment horizontal="center" vertical="center"/>
    </xf>
    <xf numFmtId="180" fontId="11" fillId="0" borderId="1" xfId="195" applyNumberFormat="1" applyFont="1" applyFill="1" applyBorder="1" applyAlignment="1" applyProtection="1">
      <alignment horizontal="centerContinuous" vertical="center"/>
    </xf>
    <xf numFmtId="180" fontId="21" fillId="0" borderId="4" xfId="195" applyNumberFormat="1" applyFont="1" applyFill="1" applyBorder="1" applyAlignment="1">
      <alignment horizontal="center" vertical="center" wrapText="1"/>
    </xf>
    <xf numFmtId="180" fontId="21" fillId="0" borderId="6" xfId="195" applyNumberFormat="1" applyFont="1" applyFill="1" applyBorder="1" applyAlignment="1">
      <alignment horizontal="center" vertical="center" wrapText="1"/>
    </xf>
    <xf numFmtId="180" fontId="2" fillId="0" borderId="0" xfId="198" applyNumberFormat="1">
      <alignment vertical="center"/>
    </xf>
    <xf numFmtId="180" fontId="21" fillId="0" borderId="1" xfId="195" applyNumberFormat="1" applyFont="1" applyFill="1" applyBorder="1" applyAlignment="1">
      <alignment horizontal="center" vertical="center"/>
    </xf>
    <xf numFmtId="180" fontId="2" fillId="0" borderId="0" xfId="198" applyNumberFormat="1" applyFill="1">
      <alignment vertical="center"/>
    </xf>
  </cellXfs>
  <cellStyles count="24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好_2007年中央财政与河南省财政年终决算结算单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40% - 着色 3" xfId="22"/>
    <cellStyle name="标题" xfId="23" builtinId="15"/>
    <cellStyle name="常规 5 2" xfId="24"/>
    <cellStyle name="着色 1" xfId="25"/>
    <cellStyle name="20% - 着色 5" xfId="26"/>
    <cellStyle name="解释性文本" xfId="27" builtinId="53"/>
    <cellStyle name="标题 1" xfId="28" builtinId="16"/>
    <cellStyle name="标题 2" xfId="29" builtinId="17"/>
    <cellStyle name="差_2011年全省及省级预计12-31" xfId="30"/>
    <cellStyle name="60% - 强调文字颜色 1" xfId="31" builtinId="32"/>
    <cellStyle name="标题 3" xfId="32" builtinId="18"/>
    <cellStyle name="60% - 强调文字颜色 4" xfId="33" builtinId="44"/>
    <cellStyle name="差_20111127汇报附表（8张）" xfId="34"/>
    <cellStyle name="输出" xfId="35" builtinId="21"/>
    <cellStyle name="40% - 着色 4" xfId="36"/>
    <cellStyle name="计算" xfId="37" builtinId="22"/>
    <cellStyle name="检查单元格" xfId="38" builtinId="23"/>
    <cellStyle name="强调文字颜色 2" xfId="39" builtinId="33"/>
    <cellStyle name="Currency [0]" xfId="40"/>
    <cellStyle name="20% - 强调文字颜色 6" xfId="41" builtinId="50"/>
    <cellStyle name="链接单元格" xfId="42" builtinId="24"/>
    <cellStyle name="汇总" xfId="43" builtinId="25"/>
    <cellStyle name="表标题 2" xfId="44"/>
    <cellStyle name="40% - 着色 5" xfId="45"/>
    <cellStyle name="好" xfId="46" builtinId="26"/>
    <cellStyle name="着色 5" xfId="47"/>
    <cellStyle name="适中" xfId="48" builtinId="28"/>
    <cellStyle name="千位[0]_(人代会用)" xfId="49"/>
    <cellStyle name="常规 8 2" xfId="50"/>
    <cellStyle name="20% - 强调文字颜色 5" xfId="51" builtinId="46"/>
    <cellStyle name="强调文字颜色 1" xfId="52" builtinId="29"/>
    <cellStyle name="20% - 强调文字颜色 1" xfId="53" builtinId="30"/>
    <cellStyle name="40% - 强调文字颜色 1" xfId="54" builtinId="31"/>
    <cellStyle name="20% - 强调文字颜色 2" xfId="55" builtinId="34"/>
    <cellStyle name="40% - 强调文字颜色 2" xfId="56" builtinId="35"/>
    <cellStyle name="千位分隔[0] 2" xfId="57"/>
    <cellStyle name="强调文字颜色 3" xfId="58" builtinId="37"/>
    <cellStyle name="千位分隔[0] 3" xfId="59"/>
    <cellStyle name="强调文字颜色 4" xfId="60" builtinId="41"/>
    <cellStyle name="20% - 强调文字颜色 4" xfId="61" builtinId="42"/>
    <cellStyle name="20% - 着色 1" xfId="62"/>
    <cellStyle name="40% - 强调文字颜色 4" xfId="63" builtinId="43"/>
    <cellStyle name="强调文字颜色 5" xfId="64" builtinId="45"/>
    <cellStyle name="20% - 着色 2" xfId="65"/>
    <cellStyle name="40% - 强调文字颜色 5" xfId="66" builtinId="47"/>
    <cellStyle name="60% - 强调文字颜色 5" xfId="67" builtinId="48"/>
    <cellStyle name="强调文字颜色 6" xfId="68" builtinId="49"/>
    <cellStyle name="20% - 着色 3" xfId="69"/>
    <cellStyle name="40% - 强调文字颜色 6" xfId="70" builtinId="51"/>
    <cellStyle name="差_2009年结算（最终）" xfId="71"/>
    <cellStyle name="60% - 强调文字颜色 6" xfId="72" builtinId="52"/>
    <cellStyle name="60% - 着色 1" xfId="73"/>
    <cellStyle name="60% - 着色 3" xfId="74"/>
    <cellStyle name="?鹎%U龡&amp;H齲_x0001_C铣_x0014__x0007__x0001__x0001_" xfId="75"/>
    <cellStyle name="20% - 着色 4" xfId="76"/>
    <cellStyle name="着色 2" xfId="77"/>
    <cellStyle name="Accent2 - 20%" xfId="78"/>
    <cellStyle name="20% - 着色 6" xfId="79"/>
    <cellStyle name="40% - 着色 1" xfId="80"/>
    <cellStyle name="40% - 着色 2" xfId="81"/>
    <cellStyle name="40% - 着色 6" xfId="82"/>
    <cellStyle name="60% - 着色 4" xfId="83"/>
    <cellStyle name="60% - 着色 5" xfId="84"/>
    <cellStyle name="好_2010年收入预测表（20091230)）" xfId="85"/>
    <cellStyle name="60% - 着色 6" xfId="86"/>
    <cellStyle name="常规 9 2" xfId="87"/>
    <cellStyle name="差_电力公司增值税划转" xfId="88"/>
    <cellStyle name="Accent1" xfId="89"/>
    <cellStyle name="Accent1 - 20%" xfId="90"/>
    <cellStyle name="Accent1 - 40%" xfId="91"/>
    <cellStyle name="Accent1 - 60%" xfId="92"/>
    <cellStyle name="Accent2" xfId="93"/>
    <cellStyle name="Accent3" xfId="94"/>
    <cellStyle name="Accent3 - 20%" xfId="95"/>
    <cellStyle name="Accent3 - 40%" xfId="96"/>
    <cellStyle name="Accent3 - 60%" xfId="97"/>
    <cellStyle name="Accent4" xfId="98"/>
    <cellStyle name="Accent4 - 20%" xfId="99"/>
    <cellStyle name="好_津补贴保障测算(5.21)" xfId="100"/>
    <cellStyle name="Accent4 - 40%" xfId="101"/>
    <cellStyle name="Accent4 - 60%" xfId="102"/>
    <cellStyle name="Accent5" xfId="103"/>
    <cellStyle name="Accent5 - 20%" xfId="104"/>
    <cellStyle name="千分位[0]_ 白土" xfId="105"/>
    <cellStyle name="Accent5 - 40%" xfId="106"/>
    <cellStyle name="Accent5 - 60%" xfId="107"/>
    <cellStyle name="Accent6" xfId="108"/>
    <cellStyle name="Accent6 - 20%" xfId="109"/>
    <cellStyle name="差_2010省级行政性收费专项收入批复" xfId="110"/>
    <cellStyle name="Accent6 - 40%" xfId="111"/>
    <cellStyle name="Accent6 - 60%" xfId="112"/>
    <cellStyle name="Calc Currency (0)" xfId="113"/>
    <cellStyle name="ColLevel_0" xfId="114"/>
    <cellStyle name="Comma [0]" xfId="115"/>
    <cellStyle name="통화_BOILER-CO1" xfId="116"/>
    <cellStyle name="好_2007结算与财力(6.2)" xfId="117"/>
    <cellStyle name="comma zerodec" xfId="118"/>
    <cellStyle name="强调 3" xfId="119"/>
    <cellStyle name="好_省电力2008年 工作表" xfId="120"/>
    <cellStyle name="常规 2 2" xfId="121"/>
    <cellStyle name="Comma_1995" xfId="122"/>
    <cellStyle name="Currency_1995" xfId="123"/>
    <cellStyle name="Currency1" xfId="124"/>
    <cellStyle name="货币 2" xfId="125"/>
    <cellStyle name="Date" xfId="126"/>
    <cellStyle name="Dollar (zero dec)" xfId="127"/>
    <cellStyle name="Fixed" xfId="128"/>
    <cellStyle name="Grey" xfId="129"/>
    <cellStyle name="Header1" xfId="130"/>
    <cellStyle name="Header2" xfId="131"/>
    <cellStyle name="HEADING1" xfId="132"/>
    <cellStyle name="HEADING2" xfId="133"/>
    <cellStyle name="好_20111127汇报附表（8张）" xfId="134"/>
    <cellStyle name="Input [yellow]" xfId="135"/>
    <cellStyle name="no dec" xfId="136"/>
    <cellStyle name="Norma,_laroux_4_营业在建 (2)_E21" xfId="137"/>
    <cellStyle name="Normal - Style1" xfId="138"/>
    <cellStyle name="Normal_#10-Headcount" xfId="139"/>
    <cellStyle name="Percent [2]" xfId="140"/>
    <cellStyle name="Percent_laroux" xfId="141"/>
    <cellStyle name="RowLevel_0" xfId="142"/>
    <cellStyle name="Total" xfId="143"/>
    <cellStyle name="百分比 2" xfId="144"/>
    <cellStyle name="表标题" xfId="145"/>
    <cellStyle name="差_20 2007年河南结算单" xfId="146"/>
    <cellStyle name="差_2007结算与财力(6.2)" xfId="147"/>
    <cellStyle name="差_2007年结算已定项目对账单" xfId="148"/>
    <cellStyle name="着色 3" xfId="149"/>
    <cellStyle name="差_2007年中央财政与河南省财政年终决算结算单" xfId="150"/>
    <cellStyle name="差_2008结算与财力(最终)" xfId="151"/>
    <cellStyle name="差_2008年财政收支预算草案(1.4)" xfId="152"/>
    <cellStyle name="差_2009年财力测算情况11.19" xfId="153"/>
    <cellStyle name="常规 3" xfId="154"/>
    <cellStyle name="差_2010年收入预测表（20091218)）" xfId="155"/>
    <cellStyle name="콤마_BOILER-CO1" xfId="156"/>
    <cellStyle name="差_2010年收入预测表（20091219)）" xfId="157"/>
    <cellStyle name="差_2010年收入预测表（20091230)）" xfId="158"/>
    <cellStyle name="差_2011年全省及省级预计2011-12-12" xfId="159"/>
    <cellStyle name="差_商品交易所2006--2008年税收" xfId="160"/>
    <cellStyle name="差_2011年预算表格2010.12.9" xfId="161"/>
    <cellStyle name="差_2011年预算大表11-26" xfId="162"/>
    <cellStyle name="差_2012-2013年经常性收入预测（1.1新口径）" xfId="163"/>
    <cellStyle name="差_Book1" xfId="164"/>
    <cellStyle name="差_Book1_2012-2013年经常性收入预测（1.1新口径）" xfId="165"/>
    <cellStyle name="烹拳 [0]_ +Foil &amp; -FOIL &amp; PAPER" xfId="166"/>
    <cellStyle name="差_财政厅编制用表（2011年报省人大）" xfId="167"/>
    <cellStyle name="差_国有资本经营预算（2011年报省人大）" xfId="168"/>
    <cellStyle name="差_河南省----2009-05-21（补充数据）" xfId="169"/>
    <cellStyle name="常规 5" xfId="170"/>
    <cellStyle name="差_津补贴保障测算(5.21)" xfId="171"/>
    <cellStyle name="差_省电力2008年 工作表" xfId="172"/>
    <cellStyle name="差_省属监狱人员级别表(驻外)" xfId="173"/>
    <cellStyle name="常规 10" xfId="174"/>
    <cellStyle name="常规 11" xfId="175"/>
    <cellStyle name="常规 11 2" xfId="176"/>
    <cellStyle name="好_商品交易所2006--2008年税收" xfId="177"/>
    <cellStyle name="好_2011年预算表格2010.12.9" xfId="178"/>
    <cellStyle name="常规 2" xfId="179"/>
    <cellStyle name="常规 2 2 2" xfId="180"/>
    <cellStyle name="常规 2 3" xfId="181"/>
    <cellStyle name="小数" xfId="182"/>
    <cellStyle name="常规 2_2009年结算（最终）" xfId="183"/>
    <cellStyle name="常规 3 2" xfId="184"/>
    <cellStyle name="常规 4" xfId="185"/>
    <cellStyle name="常规 4 2" xfId="186"/>
    <cellStyle name="常规 7" xfId="187"/>
    <cellStyle name="好_2011年预算大表11-26" xfId="188"/>
    <cellStyle name="常规_EE70A06373940074E0430A0804CB0074" xfId="189"/>
    <cellStyle name="常规 7 2" xfId="190"/>
    <cellStyle name="常规 8" xfId="191"/>
    <cellStyle name="常规 9" xfId="192"/>
    <cellStyle name="常规_3,市本级部门预算批复表" xfId="193"/>
    <cellStyle name="常规_493E9B03641A0016E0530A08D1710016" xfId="194"/>
    <cellStyle name="常规_EE70976CDCA900DAE0430A0804CC00DA" xfId="195"/>
    <cellStyle name="常规_表九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未定义 2" xfId="210"/>
    <cellStyle name="好_2010年收入预测表（20091219)）" xfId="211"/>
    <cellStyle name="好_2010省级行政性收费专项收入批复" xfId="212"/>
    <cellStyle name="好_2011年全省及省级预计12-31" xfId="213"/>
    <cellStyle name="好_2011年全省及省级预计2011-12-12" xfId="214"/>
    <cellStyle name="后继超级链接" xfId="215"/>
    <cellStyle name="好_2012-2013年经常性收入预测（1.1新口径）" xfId="216"/>
    <cellStyle name="好_Book1_2012-2013年经常性收入预测（1.1新口径）" xfId="217"/>
    <cellStyle name="好_财政厅编制用表（2011年报省人大）" xfId="218"/>
    <cellStyle name="好_电力公司增值税划转" xfId="219"/>
    <cellStyle name="好_国有资本经营预算（2011年报省人大）" xfId="220"/>
    <cellStyle name="好_河南省----2009-05-21（补充数据）" xfId="221"/>
    <cellStyle name="好_省属监狱人员级别表(驻外)" xfId="222"/>
    <cellStyle name="后继超链接" xfId="223"/>
    <cellStyle name="霓付 [0]_ +Foil &amp; -FOIL &amp; PAPER" xfId="224"/>
    <cellStyle name="霓付_ +Foil &amp; -FOIL &amp; PAPER" xfId="225"/>
    <cellStyle name="烹拳_ +Foil &amp; -FOIL &amp; PAPER" xfId="226"/>
    <cellStyle name="普通_ 白土" xfId="227"/>
    <cellStyle name="千分位_ 白土" xfId="228"/>
    <cellStyle name="千位_(人代会用)" xfId="229"/>
    <cellStyle name="千位分季_新建 Microsoft Excel 工作表" xfId="230"/>
    <cellStyle name="钎霖_4岿角利" xfId="231"/>
    <cellStyle name="强调 1" xfId="232"/>
    <cellStyle name="数字" xfId="233"/>
    <cellStyle name="数字 2" xfId="234"/>
    <cellStyle name="통화 [0]_BOILER-CO1" xfId="235"/>
    <cellStyle name="未定义" xfId="236"/>
    <cellStyle name="小数 2" xfId="237"/>
    <cellStyle name="样式 1" xfId="238"/>
    <cellStyle name="着色 4" xfId="239"/>
    <cellStyle name="콤마 [0]_BOILER-CO1" xfId="240"/>
    <cellStyle name="着色 6" xfId="241"/>
    <cellStyle name="표준_0N-HANDLING " xfId="2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5"/>
  <sheetViews>
    <sheetView showGridLines="0" showZeros="0" workbookViewId="0">
      <pane ySplit="6" topLeftCell="A7" activePane="bottomLeft" state="frozen"/>
      <selection/>
      <selection pane="bottomLeft" activeCell="A2" sqref="A2:R2"/>
    </sheetView>
  </sheetViews>
  <sheetFormatPr defaultColWidth="9.16666666666667" defaultRowHeight="11.25"/>
  <cols>
    <col min="1" max="1" width="41.1666666666667" style="188" customWidth="1"/>
    <col min="2" max="2" width="13.5" style="188" customWidth="1"/>
    <col min="3" max="3" width="24.8333333333333" style="188" customWidth="1"/>
    <col min="4" max="5" width="14" style="188" customWidth="1"/>
    <col min="6" max="6" width="11.3333333333333" style="188" customWidth="1"/>
    <col min="7" max="7" width="11.1666666666667" style="188" customWidth="1"/>
    <col min="8" max="9" width="14" style="188" customWidth="1"/>
    <col min="10" max="10" width="11.6666666666667" style="188" customWidth="1"/>
    <col min="11" max="11" width="14.3333333333333" style="188" customWidth="1"/>
    <col min="12" max="14" width="14" style="188" customWidth="1"/>
    <col min="15" max="15" width="12" style="188" customWidth="1"/>
    <col min="16" max="16" width="9.83333333333333" style="188" customWidth="1"/>
    <col min="17" max="17" width="12" style="188" customWidth="1"/>
    <col min="18" max="18" width="11" style="188" customWidth="1"/>
    <col min="19" max="16384" width="9.16666666666667" style="188"/>
  </cols>
  <sheetData>
    <row r="1" ht="24.95" customHeight="1" spans="1:255">
      <c r="A1" s="189">
        <v>0</v>
      </c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ht="24.95" customHeight="1" spans="1:255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ht="24.95" customHeight="1" spans="1:255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ht="24.95" customHeight="1" spans="1:255">
      <c r="A4" s="194" t="s">
        <v>2</v>
      </c>
      <c r="B4" s="194"/>
      <c r="C4" s="194" t="s">
        <v>3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ht="24.75" customHeight="1" spans="1:255">
      <c r="A5" s="196" t="s">
        <v>4</v>
      </c>
      <c r="B5" s="196" t="s">
        <v>5</v>
      </c>
      <c r="C5" s="196" t="s">
        <v>6</v>
      </c>
      <c r="D5" s="197" t="s">
        <v>7</v>
      </c>
      <c r="E5" s="198" t="s">
        <v>8</v>
      </c>
      <c r="F5" s="199" t="s">
        <v>9</v>
      </c>
      <c r="G5" s="200" t="s">
        <v>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ht="41.85" customHeight="1" spans="1:255">
      <c r="A6" s="196"/>
      <c r="B6" s="202"/>
      <c r="C6" s="196"/>
      <c r="D6" s="197"/>
      <c r="E6" s="203"/>
      <c r="F6" s="197"/>
      <c r="G6" s="204" t="s">
        <v>11</v>
      </c>
      <c r="H6" s="205" t="s">
        <v>12</v>
      </c>
      <c r="I6" s="225" t="s">
        <v>13</v>
      </c>
      <c r="J6" s="225" t="s">
        <v>14</v>
      </c>
      <c r="K6" s="225" t="s">
        <v>15</v>
      </c>
      <c r="L6" s="226" t="s">
        <v>16</v>
      </c>
      <c r="M6" s="225" t="s">
        <v>17</v>
      </c>
      <c r="N6" s="225" t="s">
        <v>18</v>
      </c>
      <c r="O6" s="225" t="s">
        <v>19</v>
      </c>
      <c r="P6" s="225" t="s">
        <v>20</v>
      </c>
      <c r="Q6" s="225" t="s">
        <v>21</v>
      </c>
      <c r="R6" s="228" t="s">
        <v>22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="187" customFormat="1" ht="24.75" customHeight="1" spans="1:255">
      <c r="A7" s="206" t="s">
        <v>23</v>
      </c>
      <c r="B7" s="207">
        <f>D7+D11</f>
        <v>256.8</v>
      </c>
      <c r="C7" s="208" t="s">
        <v>24</v>
      </c>
      <c r="D7" s="207">
        <f>D8+D9+D10</f>
        <v>163.1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="187" customFormat="1" ht="24.75" customHeight="1" spans="1:255">
      <c r="A8" s="206" t="s">
        <v>25</v>
      </c>
      <c r="B8" s="207"/>
      <c r="C8" s="209" t="s">
        <v>26</v>
      </c>
      <c r="D8" s="207">
        <f>G8</f>
        <v>141.3</v>
      </c>
      <c r="E8" s="207"/>
      <c r="F8" s="207"/>
      <c r="G8" s="207">
        <f>SUM(H8:R8)</f>
        <v>141.3</v>
      </c>
      <c r="H8" s="207">
        <v>141.3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="187" customFormat="1" ht="24.75" customHeight="1" spans="1:255">
      <c r="A9" s="206" t="s">
        <v>27</v>
      </c>
      <c r="B9" s="207"/>
      <c r="C9" s="210" t="s">
        <v>28</v>
      </c>
      <c r="D9" s="207">
        <f>G9</f>
        <v>21.8</v>
      </c>
      <c r="E9" s="207"/>
      <c r="F9" s="207"/>
      <c r="G9" s="207">
        <f t="shared" ref="G9:G14" si="0">SUM(H9:R9)</f>
        <v>21.8</v>
      </c>
      <c r="H9" s="207">
        <v>21.8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="187" customFormat="1" ht="25.35" customHeight="1" spans="1:255">
      <c r="A10" s="206" t="s">
        <v>29</v>
      </c>
      <c r="B10" s="207"/>
      <c r="C10" s="210" t="s">
        <v>30</v>
      </c>
      <c r="D10" s="207">
        <f>G10</f>
        <v>0</v>
      </c>
      <c r="E10" s="207"/>
      <c r="F10" s="207"/>
      <c r="G10" s="207">
        <f t="shared" si="0"/>
        <v>0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="187" customFormat="1" ht="24.75" customHeight="1" spans="1:255">
      <c r="A11" s="206" t="s">
        <v>31</v>
      </c>
      <c r="B11" s="207"/>
      <c r="C11" s="210" t="s">
        <v>32</v>
      </c>
      <c r="D11" s="207">
        <f>D12+D13+D14</f>
        <v>93.7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="187" customFormat="1" ht="30" customHeight="1" spans="1:255">
      <c r="A12" s="206" t="s">
        <v>33</v>
      </c>
      <c r="B12" s="207"/>
      <c r="C12" s="211" t="s">
        <v>34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="187" customFormat="1" ht="24.95" customHeight="1" spans="1:255">
      <c r="A13" s="206" t="s">
        <v>35</v>
      </c>
      <c r="B13" s="207"/>
      <c r="C13" s="213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="187" customFormat="1" ht="28.5" customHeight="1" spans="1:255">
      <c r="A14" s="206" t="s">
        <v>37</v>
      </c>
      <c r="B14" s="207"/>
      <c r="C14" s="213" t="s">
        <v>38</v>
      </c>
      <c r="D14" s="207">
        <f>G14</f>
        <v>93.7</v>
      </c>
      <c r="E14" s="207"/>
      <c r="F14" s="207"/>
      <c r="G14" s="207">
        <f t="shared" si="0"/>
        <v>93.7</v>
      </c>
      <c r="H14" s="207">
        <v>93.7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="187" customFormat="1" ht="24.95" customHeight="1" spans="1:255">
      <c r="A15" s="214" t="s">
        <v>39</v>
      </c>
      <c r="B15" s="207"/>
      <c r="C15" s="213" t="s">
        <v>40</v>
      </c>
      <c r="D15" s="207"/>
      <c r="E15" s="207"/>
      <c r="F15" s="207"/>
      <c r="G15" s="207"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="187" customFormat="1" ht="24.95" customHeight="1" spans="1:255">
      <c r="A16" s="215" t="s">
        <v>41</v>
      </c>
      <c r="B16" s="216"/>
      <c r="C16" s="217" t="s">
        <v>42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="187" customFormat="1" ht="24.95" customHeight="1" spans="1:255">
      <c r="A17" s="218" t="s">
        <v>43</v>
      </c>
      <c r="B17" s="216"/>
      <c r="C17" s="217" t="s">
        <v>44</v>
      </c>
      <c r="D17" s="207">
        <f>SUM(E17:R17)</f>
        <v>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="187" customFormat="1" ht="24.95" customHeight="1" spans="1:255">
      <c r="A18" s="215" t="s">
        <v>45</v>
      </c>
      <c r="B18" s="216"/>
      <c r="C18" s="217" t="s">
        <v>46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ht="24.6" customHeight="1" spans="1:255">
      <c r="A19" s="218"/>
      <c r="B19" s="216"/>
      <c r="C19" s="219" t="s">
        <v>47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ht="24" customHeight="1" spans="1:255">
      <c r="A20" s="220" t="s">
        <v>48</v>
      </c>
      <c r="B20" s="216">
        <f>SUM(B7:B19)</f>
        <v>256.8</v>
      </c>
      <c r="C20" s="219" t="s">
        <v>49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="187" customFormat="1" ht="27" customHeight="1" spans="1:255">
      <c r="A21" s="221" t="s">
        <v>50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="187" customFormat="1" ht="24" customHeight="1" spans="1:255">
      <c r="A22" s="221" t="s">
        <v>51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ht="20.25" customHeight="1" spans="1:255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="187" customFormat="1" ht="21" customHeight="1" spans="1:255">
      <c r="A24" s="222" t="s">
        <v>52</v>
      </c>
      <c r="B24" s="216">
        <f>SUM(B20:B22)</f>
        <v>256.8</v>
      </c>
      <c r="C24" s="223" t="s">
        <v>53</v>
      </c>
      <c r="D24" s="216">
        <f>D7+D11</f>
        <v>256.8</v>
      </c>
      <c r="E24" s="216">
        <f t="shared" ref="E24:R24" si="1">SUM(E7:E23)</f>
        <v>0</v>
      </c>
      <c r="F24" s="216">
        <f t="shared" si="1"/>
        <v>0</v>
      </c>
      <c r="G24" s="216">
        <f t="shared" si="1"/>
        <v>256.8</v>
      </c>
      <c r="H24" s="216">
        <f t="shared" si="1"/>
        <v>256.8</v>
      </c>
      <c r="I24" s="216">
        <f t="shared" si="1"/>
        <v>0</v>
      </c>
      <c r="J24" s="216">
        <f t="shared" si="1"/>
        <v>0</v>
      </c>
      <c r="K24" s="216">
        <f t="shared" si="1"/>
        <v>0</v>
      </c>
      <c r="L24" s="216">
        <f t="shared" si="1"/>
        <v>0</v>
      </c>
      <c r="M24" s="216">
        <f t="shared" si="1"/>
        <v>0</v>
      </c>
      <c r="N24" s="216">
        <f t="shared" si="1"/>
        <v>0</v>
      </c>
      <c r="O24" s="216">
        <f t="shared" si="1"/>
        <v>0</v>
      </c>
      <c r="P24" s="216">
        <f t="shared" si="1"/>
        <v>0</v>
      </c>
      <c r="Q24" s="216">
        <f t="shared" si="1"/>
        <v>0</v>
      </c>
      <c r="R24" s="216">
        <f t="shared" si="1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ht="19.5" customHeight="1" spans="20:255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88888888888889" right="0.388888888888889" top="0.979166666666667" bottom="0.788888888888889" header="0.509027777777778" footer="0.509027777777778"/>
  <pageSetup paperSize="9" scale="59" orientation="landscape" horizontalDpi="360" verticalDpi="36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5"/>
  <sheetViews>
    <sheetView workbookViewId="0">
      <selection activeCell="M23" sqref="M23"/>
    </sheetView>
  </sheetViews>
  <sheetFormatPr defaultColWidth="9.16666666666667" defaultRowHeight="11.25"/>
  <cols>
    <col min="1" max="3" width="4.83333333333333" style="27" customWidth="1"/>
    <col min="4" max="4" width="5.66666666666667" style="27" customWidth="1"/>
    <col min="5" max="5" width="14.3333333333333" style="27" customWidth="1"/>
    <col min="6" max="6" width="12.3333333333333" style="27" customWidth="1"/>
    <col min="7" max="7" width="8" style="27" customWidth="1"/>
    <col min="8" max="8" width="7.66666666666667" style="27" customWidth="1"/>
    <col min="9" max="9" width="9.16666666666667" style="27"/>
    <col min="10" max="10" width="7.66666666666667" style="27" customWidth="1"/>
    <col min="11" max="11" width="8" style="27" customWidth="1"/>
    <col min="12" max="12" width="9.16666666666667" style="27"/>
    <col min="13" max="13" width="8" style="27" customWidth="1"/>
    <col min="14" max="15" width="9.16666666666667" style="27"/>
    <col min="16" max="17" width="7.16666666666667" style="27" customWidth="1"/>
    <col min="18" max="21" width="9.16666666666667" style="27"/>
    <col min="22" max="22" width="8.83333333333333" style="27" customWidth="1"/>
    <col min="23" max="23" width="9" style="27" customWidth="1"/>
    <col min="24" max="25" width="9.16666666666667" style="27"/>
    <col min="26" max="26" width="7.5" style="27" customWidth="1"/>
    <col min="27" max="27" width="7.66666666666667" style="27" customWidth="1"/>
    <col min="28" max="28" width="6.83333333333333" style="27" customWidth="1"/>
    <col min="29" max="30" width="7.16666666666667" style="27" customWidth="1"/>
    <col min="31" max="31" width="6.83333333333333" style="27" customWidth="1"/>
    <col min="32" max="16384" width="9.16666666666667" style="27"/>
  </cols>
  <sheetData>
    <row r="1" ht="12.75" customHeight="1" spans="31:31">
      <c r="AE1" s="38" t="s">
        <v>283</v>
      </c>
    </row>
    <row r="2" ht="27.75" customHeight="1" spans="1:31">
      <c r="A2" s="28" t="s">
        <v>284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ht="25.5" customHeight="1" spans="30:31">
      <c r="AD3" s="39" t="s">
        <v>285</v>
      </c>
      <c r="AE3" s="39"/>
    </row>
    <row r="4" s="26" customFormat="1" ht="16.5" customHeight="1" spans="1:31">
      <c r="A4" s="29" t="s">
        <v>286</v>
      </c>
      <c r="B4" s="29"/>
      <c r="C4" s="29"/>
      <c r="D4" s="30" t="s">
        <v>287</v>
      </c>
      <c r="E4" s="30" t="s">
        <v>288</v>
      </c>
      <c r="F4" s="30" t="s">
        <v>289</v>
      </c>
      <c r="G4" s="30" t="s">
        <v>290</v>
      </c>
      <c r="H4" s="30" t="s">
        <v>291</v>
      </c>
      <c r="I4" s="30" t="s">
        <v>292</v>
      </c>
      <c r="J4" s="30" t="s">
        <v>293</v>
      </c>
      <c r="K4" s="30" t="s">
        <v>294</v>
      </c>
      <c r="L4" s="30" t="s">
        <v>295</v>
      </c>
      <c r="M4" s="30" t="s">
        <v>296</v>
      </c>
      <c r="N4" s="30"/>
      <c r="O4" s="30"/>
      <c r="P4" s="30" t="s">
        <v>297</v>
      </c>
      <c r="Q4" s="30" t="s">
        <v>298</v>
      </c>
      <c r="R4" s="30" t="s">
        <v>299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="26" customFormat="1" ht="18" customHeight="1" spans="1:3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300</v>
      </c>
      <c r="N5" s="35" t="s">
        <v>301</v>
      </c>
      <c r="O5" s="35" t="s">
        <v>302</v>
      </c>
      <c r="P5" s="30"/>
      <c r="Q5" s="30"/>
      <c r="R5" s="30" t="s">
        <v>303</v>
      </c>
      <c r="S5" s="30"/>
      <c r="T5" s="30"/>
      <c r="U5" s="30"/>
      <c r="V5" s="30" t="s">
        <v>304</v>
      </c>
      <c r="W5" s="30"/>
      <c r="X5" s="30"/>
      <c r="Y5" s="30"/>
      <c r="Z5" s="30" t="s">
        <v>305</v>
      </c>
      <c r="AA5" s="30"/>
      <c r="AB5" s="30"/>
      <c r="AC5" s="30" t="s">
        <v>306</v>
      </c>
      <c r="AD5" s="30" t="s">
        <v>307</v>
      </c>
      <c r="AE5" s="30" t="s">
        <v>308</v>
      </c>
    </row>
    <row r="6" s="26" customFormat="1" ht="34.5" customHeight="1" spans="1:3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309</v>
      </c>
      <c r="S6" s="37" t="s">
        <v>310</v>
      </c>
      <c r="T6" s="37" t="s">
        <v>311</v>
      </c>
      <c r="U6" s="37" t="s">
        <v>312</v>
      </c>
      <c r="V6" s="37" t="s">
        <v>313</v>
      </c>
      <c r="W6" s="37" t="s">
        <v>314</v>
      </c>
      <c r="X6" s="37" t="s">
        <v>315</v>
      </c>
      <c r="Y6" s="37" t="s">
        <v>316</v>
      </c>
      <c r="Z6" s="37" t="s">
        <v>317</v>
      </c>
      <c r="AA6" s="37" t="s">
        <v>318</v>
      </c>
      <c r="AB6" s="37" t="s">
        <v>319</v>
      </c>
      <c r="AC6" s="30"/>
      <c r="AD6" s="30"/>
      <c r="AE6" s="30"/>
    </row>
    <row r="7" s="26" customFormat="1" ht="21.75" customHeight="1" spans="1:3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320</v>
      </c>
      <c r="S7" s="37" t="s">
        <v>320</v>
      </c>
      <c r="T7" s="37" t="s">
        <v>320</v>
      </c>
      <c r="U7" s="37" t="s">
        <v>320</v>
      </c>
      <c r="V7" s="37" t="s">
        <v>320</v>
      </c>
      <c r="W7" s="37" t="s">
        <v>320</v>
      </c>
      <c r="X7" s="37" t="s">
        <v>320</v>
      </c>
      <c r="Y7" s="37" t="s">
        <v>320</v>
      </c>
      <c r="Z7" s="37" t="s">
        <v>320</v>
      </c>
      <c r="AA7" s="37" t="s">
        <v>320</v>
      </c>
      <c r="AB7" s="37" t="s">
        <v>320</v>
      </c>
      <c r="AC7" s="37" t="s">
        <v>320</v>
      </c>
      <c r="AD7" s="30"/>
      <c r="AE7" s="30"/>
    </row>
    <row r="8" ht="18.75" customHeight="1" spans="1:32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ht="24.75" customHeight="1" spans="1:32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ht="24.75" customHeight="1" spans="1:3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t="24.75" customHeight="1" spans="1:3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t="24.75" customHeight="1" spans="1:3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t="24.75" customHeight="1" spans="1:3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t="24.75" customHeight="1" spans="1:3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t="24.75" customHeight="1" spans="1:3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t="24.75" customHeight="1" spans="1:3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 spans="9:9">
      <c r="I24" s="36"/>
    </row>
    <row r="25" ht="12.75" customHeight="1"/>
  </sheetData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ageMargins left="0.75" right="0.75" top="1" bottom="1" header="0.509027777777778" footer="0.509027777777778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E6" sqref="E6"/>
    </sheetView>
  </sheetViews>
  <sheetFormatPr defaultColWidth="12" defaultRowHeight="14.25" outlineLevelCol="2"/>
  <cols>
    <col min="1" max="1" width="46.6666666666667" style="19" customWidth="1"/>
    <col min="2" max="2" width="46.6666666666667" style="20" customWidth="1"/>
    <col min="3" max="3" width="46.6666666666667" style="19" customWidth="1"/>
    <col min="4" max="16384" width="12" style="19"/>
  </cols>
  <sheetData>
    <row r="1" customHeight="1"/>
    <row r="2" ht="27" customHeight="1" spans="1:3">
      <c r="A2" s="21" t="s">
        <v>321</v>
      </c>
      <c r="B2" s="21"/>
      <c r="C2" s="21"/>
    </row>
    <row r="3" ht="45" customHeight="1" spans="1:3">
      <c r="A3" s="22"/>
      <c r="B3" s="23"/>
      <c r="C3" s="22"/>
    </row>
    <row r="4" ht="45" customHeight="1" spans="1:3">
      <c r="A4" s="22" t="s">
        <v>322</v>
      </c>
      <c r="B4" s="23"/>
      <c r="C4" s="22"/>
    </row>
    <row r="5" ht="33" customHeight="1" spans="1:3">
      <c r="A5" s="24" t="s">
        <v>323</v>
      </c>
      <c r="B5" s="25" t="s">
        <v>324</v>
      </c>
      <c r="C5" s="25" t="s">
        <v>275</v>
      </c>
    </row>
    <row r="6" ht="33" customHeight="1" spans="1:3">
      <c r="A6" s="24" t="s">
        <v>325</v>
      </c>
      <c r="B6" s="25"/>
      <c r="C6" s="24">
        <v>1</v>
      </c>
    </row>
    <row r="7" ht="33" customHeight="1" spans="1:3">
      <c r="A7" s="24" t="s">
        <v>326</v>
      </c>
      <c r="B7" s="25"/>
      <c r="C7" s="24">
        <v>1</v>
      </c>
    </row>
    <row r="8" ht="33" customHeight="1" spans="1:3">
      <c r="A8" s="24" t="s">
        <v>327</v>
      </c>
      <c r="B8" s="25"/>
      <c r="C8" s="24"/>
    </row>
    <row r="9" ht="33" customHeight="1" spans="1:3">
      <c r="A9" s="24" t="s">
        <v>328</v>
      </c>
      <c r="B9" s="25"/>
      <c r="C9" s="24"/>
    </row>
    <row r="10" ht="33" customHeight="1" spans="2:3">
      <c r="B10" s="25"/>
      <c r="C10" s="24"/>
    </row>
    <row r="11" ht="33" customHeight="1" spans="1:3">
      <c r="A11" s="24" t="s">
        <v>329</v>
      </c>
      <c r="B11" s="25"/>
      <c r="C11" s="24"/>
    </row>
    <row r="12" ht="33" customHeight="1" spans="1:3">
      <c r="A12" s="24" t="s">
        <v>330</v>
      </c>
      <c r="B12" s="25"/>
      <c r="C12" s="24"/>
    </row>
    <row r="13" ht="33" customHeight="1"/>
  </sheetData>
  <mergeCells count="1">
    <mergeCell ref="A2:C2"/>
  </mergeCells>
  <pageMargins left="0.75" right="0.75" top="1" bottom="1" header="0.509027777777778" footer="0.509027777777778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1" sqref="C11"/>
    </sheetView>
  </sheetViews>
  <sheetFormatPr defaultColWidth="12" defaultRowHeight="33" customHeight="1" outlineLevelCol="3"/>
  <cols>
    <col min="1" max="1" width="12" style="13"/>
    <col min="2" max="4" width="46.3333333333333" style="13" customWidth="1"/>
    <col min="5" max="16384" width="12" style="13"/>
  </cols>
  <sheetData>
    <row r="1" customHeight="1" spans="2:4">
      <c r="B1" s="14" t="s">
        <v>331</v>
      </c>
      <c r="C1" s="14"/>
      <c r="D1" s="14"/>
    </row>
    <row r="2" customHeight="1" spans="1:4">
      <c r="A2" s="15" t="s">
        <v>332</v>
      </c>
      <c r="B2" s="16" t="s">
        <v>333</v>
      </c>
      <c r="C2" s="16" t="s">
        <v>289</v>
      </c>
      <c r="D2" s="16" t="s">
        <v>334</v>
      </c>
    </row>
    <row r="3" customHeight="1" spans="1:4">
      <c r="A3" s="17"/>
      <c r="B3" s="18"/>
      <c r="C3" s="18"/>
      <c r="D3" s="18"/>
    </row>
    <row r="4" customHeight="1" spans="1:4">
      <c r="A4" s="17"/>
      <c r="B4" s="18"/>
      <c r="C4" s="18"/>
      <c r="D4" s="18"/>
    </row>
    <row r="5" customHeight="1" spans="1:4">
      <c r="A5" s="17"/>
      <c r="B5" s="18"/>
      <c r="C5" s="18"/>
      <c r="D5" s="18"/>
    </row>
    <row r="6" customHeight="1" spans="1:4">
      <c r="A6" s="17"/>
      <c r="B6" s="18"/>
      <c r="C6" s="18"/>
      <c r="D6" s="18"/>
    </row>
    <row r="7" customHeight="1" spans="1:4">
      <c r="A7" s="17"/>
      <c r="B7" s="18"/>
      <c r="C7" s="18"/>
      <c r="D7" s="18"/>
    </row>
    <row r="8" customHeight="1" spans="1:4">
      <c r="A8" s="17"/>
      <c r="B8" s="18"/>
      <c r="C8" s="18"/>
      <c r="D8" s="18"/>
    </row>
    <row r="9" customHeight="1" spans="1:4">
      <c r="A9" s="17"/>
      <c r="B9" s="18"/>
      <c r="C9" s="18"/>
      <c r="D9" s="18"/>
    </row>
    <row r="10" customHeight="1" spans="1:4">
      <c r="A10" s="17"/>
      <c r="B10" s="18"/>
      <c r="C10" s="18"/>
      <c r="D10" s="18"/>
    </row>
    <row r="11" customHeight="1" spans="1:4">
      <c r="A11" s="17"/>
      <c r="B11" s="18"/>
      <c r="C11" s="18"/>
      <c r="D11" s="18"/>
    </row>
    <row r="12" customHeight="1" spans="1:4">
      <c r="A12" s="17"/>
      <c r="B12" s="18"/>
      <c r="C12" s="18"/>
      <c r="D12" s="18"/>
    </row>
    <row r="13" customHeight="1" spans="1:4">
      <c r="A13" s="17"/>
      <c r="B13" s="18"/>
      <c r="C13" s="18"/>
      <c r="D13" s="18"/>
    </row>
  </sheetData>
  <mergeCells count="1">
    <mergeCell ref="B1:D1"/>
  </mergeCells>
  <pageMargins left="0.75" right="0.75" top="1" bottom="1" header="0.509027777777778" footer="0.509027777777778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E11" sqref="E11"/>
    </sheetView>
  </sheetViews>
  <sheetFormatPr defaultColWidth="36.3333333333333" defaultRowHeight="45" customHeight="1" outlineLevelCol="6"/>
  <cols>
    <col min="1" max="1" width="36.3333333333333" customWidth="1"/>
    <col min="2" max="3" width="18.3333333333333" customWidth="1"/>
    <col min="4" max="7" width="17.8333333333333" customWidth="1"/>
  </cols>
  <sheetData>
    <row r="1" customHeight="1" spans="1:7">
      <c r="A1" s="1" t="s">
        <v>335</v>
      </c>
      <c r="B1" s="1"/>
      <c r="C1" s="1"/>
      <c r="D1" s="1"/>
      <c r="E1" s="1"/>
      <c r="F1" s="1"/>
      <c r="G1" s="1"/>
    </row>
    <row r="2" ht="24" customHeight="1" spans="1:7">
      <c r="A2" s="2"/>
      <c r="B2" s="2"/>
      <c r="C2" s="3"/>
      <c r="G2" s="3" t="s">
        <v>55</v>
      </c>
    </row>
    <row r="3" customHeight="1" spans="1:7">
      <c r="A3" s="4" t="s">
        <v>336</v>
      </c>
      <c r="B3" s="4" t="s">
        <v>337</v>
      </c>
      <c r="C3" s="4" t="s">
        <v>338</v>
      </c>
      <c r="D3" s="5" t="s">
        <v>339</v>
      </c>
      <c r="E3" s="4" t="s">
        <v>340</v>
      </c>
      <c r="F3" s="4" t="s">
        <v>341</v>
      </c>
      <c r="G3" s="5" t="s">
        <v>339</v>
      </c>
    </row>
    <row r="4" customHeight="1" spans="1:7">
      <c r="A4" s="6" t="s">
        <v>342</v>
      </c>
      <c r="B4" s="6"/>
      <c r="C4" s="7"/>
      <c r="D4" s="7"/>
      <c r="E4" s="8"/>
      <c r="F4" s="8"/>
      <c r="G4" s="8"/>
    </row>
    <row r="5" customHeight="1" spans="1:7">
      <c r="A5" s="6" t="s">
        <v>343</v>
      </c>
      <c r="B5" s="6"/>
      <c r="C5" s="7"/>
      <c r="D5" s="7"/>
      <c r="E5" s="8"/>
      <c r="F5" s="8"/>
      <c r="G5" s="8"/>
    </row>
    <row r="6" customHeight="1" spans="1:7">
      <c r="A6" s="6"/>
      <c r="B6" s="6"/>
      <c r="C6" s="7"/>
      <c r="D6" s="7"/>
      <c r="E6" s="8"/>
      <c r="F6" s="8"/>
      <c r="G6" s="8"/>
    </row>
    <row r="7" customHeight="1" spans="1:7">
      <c r="A7" s="6"/>
      <c r="B7" s="6"/>
      <c r="C7" s="7"/>
      <c r="D7" s="7"/>
      <c r="E7" s="8"/>
      <c r="F7" s="8"/>
      <c r="G7" s="8"/>
    </row>
    <row r="8" customHeight="1" spans="1:7">
      <c r="A8" s="6"/>
      <c r="B8" s="6"/>
      <c r="C8" s="7"/>
      <c r="D8" s="7"/>
      <c r="E8" s="8"/>
      <c r="F8" s="8"/>
      <c r="G8" s="8"/>
    </row>
    <row r="9" customHeight="1" spans="1:7">
      <c r="A9" s="6"/>
      <c r="B9" s="6"/>
      <c r="C9" s="7"/>
      <c r="D9" s="7"/>
      <c r="E9" s="8"/>
      <c r="F9" s="8"/>
      <c r="G9" s="8"/>
    </row>
    <row r="10" customHeight="1" spans="1:7">
      <c r="A10" s="6"/>
      <c r="B10" s="6"/>
      <c r="C10" s="7"/>
      <c r="D10" s="7"/>
      <c r="E10" s="8"/>
      <c r="F10" s="8"/>
      <c r="G10" s="8"/>
    </row>
    <row r="11" customHeight="1" spans="1:7">
      <c r="A11" s="9"/>
      <c r="B11" s="9"/>
      <c r="C11" s="10"/>
      <c r="D11" s="10"/>
      <c r="E11" s="8"/>
      <c r="F11" s="8"/>
      <c r="G11" s="8"/>
    </row>
    <row r="12" customHeight="1" spans="1:7">
      <c r="A12" s="6"/>
      <c r="B12" s="6"/>
      <c r="C12" s="7"/>
      <c r="D12" s="7"/>
      <c r="E12" s="8"/>
      <c r="F12" s="8"/>
      <c r="G12" s="8"/>
    </row>
    <row r="13" customHeight="1" spans="1:7">
      <c r="A13" s="6"/>
      <c r="B13" s="6"/>
      <c r="C13" s="7"/>
      <c r="D13" s="7"/>
      <c r="E13" s="8"/>
      <c r="F13" s="8"/>
      <c r="G13" s="8"/>
    </row>
    <row r="14" customHeight="1" spans="1:7">
      <c r="A14" s="6"/>
      <c r="B14" s="6"/>
      <c r="C14" s="7"/>
      <c r="D14" s="7"/>
      <c r="E14" s="8"/>
      <c r="F14" s="8"/>
      <c r="G14" s="8"/>
    </row>
    <row r="15" customHeight="1" spans="1:7">
      <c r="A15" s="6"/>
      <c r="B15" s="6"/>
      <c r="C15" s="7"/>
      <c r="D15" s="7"/>
      <c r="E15" s="8"/>
      <c r="F15" s="8"/>
      <c r="G15" s="8"/>
    </row>
    <row r="16" customHeight="1" spans="1:7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mergeCells count="1">
    <mergeCell ref="A1:G1"/>
  </mergeCells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A2" sqref="A2:N2"/>
    </sheetView>
  </sheetViews>
  <sheetFormatPr defaultColWidth="9.16666666666667" defaultRowHeight="11.25"/>
  <cols>
    <col min="1" max="3" width="5.33333333333333" style="161" customWidth="1"/>
    <col min="4" max="4" width="77.8333333333333" style="161" customWidth="1"/>
    <col min="5" max="5" width="18.1666666666667" style="161" customWidth="1"/>
    <col min="6" max="6" width="18.8333333333333" style="161" customWidth="1"/>
    <col min="7" max="8" width="15.5" style="161" customWidth="1"/>
    <col min="9" max="9" width="15.3333333333333" style="161" customWidth="1"/>
    <col min="10" max="10" width="18.3333333333333" style="161" customWidth="1"/>
    <col min="11" max="11" width="15.1666666666667" style="161" customWidth="1"/>
    <col min="12" max="12" width="16" style="161" customWidth="1"/>
    <col min="13" max="13" width="17.1666666666667" style="161" customWidth="1"/>
    <col min="14" max="14" width="18.1666666666667" style="161" customWidth="1"/>
    <col min="15" max="254" width="9.16666666666667" style="159"/>
  </cols>
  <sheetData>
    <row r="1" s="159" customFormat="1" ht="15.75" customHeight="1" spans="1:14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="159" customFormat="1" ht="25.5" customHeight="1" spans="1:14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="159" customFormat="1" ht="17.25" customHeight="1" spans="1:14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="159" customFormat="1" ht="20.25" customHeight="1" spans="1:14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75" t="s">
        <v>19</v>
      </c>
      <c r="N4" s="174" t="s">
        <v>61</v>
      </c>
    </row>
    <row r="5" s="159" customFormat="1" ht="39" customHeight="1" spans="1:14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78"/>
      <c r="N5" s="174"/>
    </row>
    <row r="6" s="159" customFormat="1" ht="18" customHeight="1" spans="1:14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="160" customFormat="1" ht="15.75" customHeight="1" spans="1:15">
      <c r="A7" s="173"/>
      <c r="B7" s="173"/>
      <c r="C7" s="173"/>
      <c r="D7" s="182" t="s">
        <v>7</v>
      </c>
      <c r="E7" s="183">
        <f>SUM(F7:N7)</f>
        <v>256.8</v>
      </c>
      <c r="F7" s="183">
        <f>SUM(F8:F15)</f>
        <v>256.8</v>
      </c>
      <c r="G7" s="183">
        <f t="shared" ref="G7:N7" si="0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6"/>
    </row>
    <row r="8" s="159" customFormat="1" ht="15.75" customHeight="1" spans="1:14">
      <c r="A8" s="114" t="s">
        <v>66</v>
      </c>
      <c r="B8" s="114" t="s">
        <v>67</v>
      </c>
      <c r="C8" s="115" t="s">
        <v>68</v>
      </c>
      <c r="D8" s="116" t="s">
        <v>69</v>
      </c>
      <c r="E8" s="183">
        <f t="shared" ref="E8:E15" si="1">SUM(F8:N8)</f>
        <v>163.1</v>
      </c>
      <c r="F8" s="183">
        <f>部门收支预算总表!D8+部门收支预算总表!D9</f>
        <v>163.1</v>
      </c>
      <c r="G8" s="183"/>
      <c r="H8" s="183"/>
      <c r="I8" s="183"/>
      <c r="J8" s="183"/>
      <c r="K8" s="183"/>
      <c r="L8" s="183"/>
      <c r="M8" s="183"/>
      <c r="N8" s="183"/>
    </row>
    <row r="9" s="159" customFormat="1" ht="15.75" customHeight="1" spans="1:14">
      <c r="A9" s="114" t="s">
        <v>66</v>
      </c>
      <c r="B9" s="114" t="s">
        <v>67</v>
      </c>
      <c r="C9" s="115" t="s">
        <v>70</v>
      </c>
      <c r="D9" s="116" t="s">
        <v>71</v>
      </c>
      <c r="E9" s="183">
        <f t="shared" si="1"/>
        <v>93.7</v>
      </c>
      <c r="F9" s="183">
        <f>部门收支预算总表!D14</f>
        <v>93.7</v>
      </c>
      <c r="G9" s="183"/>
      <c r="H9" s="183"/>
      <c r="I9" s="183"/>
      <c r="J9" s="183"/>
      <c r="K9" s="183"/>
      <c r="L9" s="183"/>
      <c r="M9" s="183"/>
      <c r="N9" s="183"/>
    </row>
    <row r="10" s="159" customFormat="1" ht="15.75" customHeight="1" spans="1:14">
      <c r="A10" s="114" t="s">
        <v>72</v>
      </c>
      <c r="B10" s="114" t="s">
        <v>73</v>
      </c>
      <c r="C10" s="115" t="s">
        <v>68</v>
      </c>
      <c r="D10" s="116" t="s">
        <v>74</v>
      </c>
      <c r="E10" s="183">
        <f t="shared" si="1"/>
        <v>0</v>
      </c>
      <c r="F10" s="183">
        <f>部门收支预算总表!D10</f>
        <v>0</v>
      </c>
      <c r="G10" s="183"/>
      <c r="H10" s="183"/>
      <c r="I10" s="183"/>
      <c r="J10" s="183"/>
      <c r="K10" s="183"/>
      <c r="L10" s="183"/>
      <c r="M10" s="183"/>
      <c r="N10" s="183"/>
    </row>
    <row r="11" s="159" customFormat="1" ht="15.75" customHeight="1" spans="1:14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="159" customFormat="1" ht="15.75" customHeight="1" spans="1:14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="159" customFormat="1" ht="15.75" customHeight="1" spans="1:14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="159" customFormat="1" ht="15.75" customHeight="1" spans="1:14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="159" customFormat="1" ht="15.75" customHeight="1" spans="1:14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="159" customFormat="1" ht="20.25" customHeight="1" spans="9:13">
      <c r="I16" s="160"/>
      <c r="J16" s="160"/>
      <c r="K16" s="161"/>
      <c r="L16" s="161"/>
      <c r="M16" s="161"/>
    </row>
    <row r="17" s="159" customFormat="1" ht="20.25" customHeight="1" spans="11:13">
      <c r="K17" s="161"/>
      <c r="L17" s="161"/>
      <c r="M17" s="161"/>
    </row>
    <row r="18" s="159" customFormat="1" spans="11:13">
      <c r="K18" s="161"/>
      <c r="L18" s="161"/>
      <c r="M18" s="161"/>
    </row>
    <row r="19" s="159" customFormat="1" spans="1:14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="159" customFormat="1" spans="1:14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="159" customFormat="1" spans="1:14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="159" customFormat="1" spans="1:14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="159" customFormat="1" spans="1:14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6" spans="10:10">
      <c r="J26" s="161" t="s">
        <v>75</v>
      </c>
    </row>
  </sheetData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2" sqref="A2:I2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6" width="23.8333333333333" style="94" customWidth="1"/>
    <col min="7" max="9" width="19.1666666666667" style="94" customWidth="1"/>
    <col min="10" max="12" width="9.16666666666667" style="94"/>
    <col min="13" max="13" width="10" style="94" customWidth="1"/>
    <col min="14" max="249" width="9.16666666666667" style="94"/>
    <col min="250" max="16384" width="9.16666666666667" style="128"/>
  </cols>
  <sheetData>
    <row r="1" s="94" customFormat="1" ht="18.75" customHeight="1" spans="1:5">
      <c r="A1" s="95"/>
      <c r="B1" s="96"/>
      <c r="E1" s="97"/>
    </row>
    <row r="2" s="94" customFormat="1" ht="25.5" customHeight="1" spans="1:9">
      <c r="A2" s="98" t="s">
        <v>76</v>
      </c>
      <c r="B2" s="98"/>
      <c r="C2" s="98"/>
      <c r="D2" s="98"/>
      <c r="E2" s="98"/>
      <c r="F2" s="98"/>
      <c r="G2" s="98"/>
      <c r="H2" s="98"/>
      <c r="I2" s="98"/>
    </row>
    <row r="3" s="94" customFormat="1" ht="17.25" customHeight="1" spans="2:9">
      <c r="B3" s="93"/>
      <c r="I3" s="121" t="s">
        <v>1</v>
      </c>
    </row>
    <row r="4" s="94" customFormat="1" ht="22.5" customHeight="1" spans="1:9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5"/>
      <c r="H4" s="105"/>
      <c r="I4" s="103" t="s">
        <v>80</v>
      </c>
    </row>
    <row r="5" s="94" customFormat="1" ht="32.1" customHeight="1" spans="1:9">
      <c r="A5" s="106" t="s">
        <v>62</v>
      </c>
      <c r="B5" s="106" t="s">
        <v>63</v>
      </c>
      <c r="C5" s="107" t="s">
        <v>64</v>
      </c>
      <c r="D5" s="108"/>
      <c r="E5" s="103"/>
      <c r="F5" s="107" t="s">
        <v>81</v>
      </c>
      <c r="G5" s="107" t="s">
        <v>82</v>
      </c>
      <c r="H5" s="156" t="s">
        <v>83</v>
      </c>
      <c r="I5" s="103"/>
    </row>
    <row r="6" s="94" customFormat="1" ht="31.5" customHeight="1" spans="1:9">
      <c r="A6" s="157" t="s">
        <v>65</v>
      </c>
      <c r="B6" s="157" t="s">
        <v>65</v>
      </c>
      <c r="C6" s="112" t="s">
        <v>65</v>
      </c>
      <c r="D6" s="158"/>
      <c r="E6" s="112">
        <f t="shared" ref="E6:E11" si="0">SUM(F6:I6)</f>
        <v>256.8</v>
      </c>
      <c r="F6" s="113">
        <f>SUM(F7:F11)</f>
        <v>141.3</v>
      </c>
      <c r="G6" s="113">
        <f>SUM(G7:G11)</f>
        <v>0</v>
      </c>
      <c r="H6" s="113">
        <f>SUM(H7:H11)</f>
        <v>21.8</v>
      </c>
      <c r="I6" s="113">
        <f>SUM(I7:I11)</f>
        <v>93.7</v>
      </c>
    </row>
    <row r="7" s="92" customFormat="1" ht="27.75" customHeight="1" spans="1:9">
      <c r="A7" s="114" t="s">
        <v>66</v>
      </c>
      <c r="B7" s="114" t="s">
        <v>67</v>
      </c>
      <c r="C7" s="115" t="s">
        <v>68</v>
      </c>
      <c r="D7" s="116" t="s">
        <v>69</v>
      </c>
      <c r="E7" s="112">
        <f t="shared" si="0"/>
        <v>163.1</v>
      </c>
      <c r="F7" s="117">
        <f>部门收支预算总表!D8</f>
        <v>141.3</v>
      </c>
      <c r="G7" s="117"/>
      <c r="H7" s="117">
        <f>部门收支预算总表!D9</f>
        <v>21.8</v>
      </c>
      <c r="I7" s="117"/>
    </row>
    <row r="8" s="92" customFormat="1" ht="27.75" customHeight="1" spans="1:9">
      <c r="A8" s="114" t="s">
        <v>66</v>
      </c>
      <c r="B8" s="114" t="s">
        <v>67</v>
      </c>
      <c r="C8" s="115" t="s">
        <v>70</v>
      </c>
      <c r="D8" s="116" t="s">
        <v>71</v>
      </c>
      <c r="E8" s="112">
        <f t="shared" si="0"/>
        <v>93.7</v>
      </c>
      <c r="F8" s="117"/>
      <c r="G8" s="117"/>
      <c r="H8" s="117"/>
      <c r="I8" s="117">
        <f>部门收支预算总表!D14</f>
        <v>93.7</v>
      </c>
    </row>
    <row r="9" s="92" customFormat="1" ht="27.75" customHeight="1" spans="1:9">
      <c r="A9" s="114" t="s">
        <v>72</v>
      </c>
      <c r="B9" s="114" t="s">
        <v>73</v>
      </c>
      <c r="C9" s="115" t="s">
        <v>68</v>
      </c>
      <c r="D9" s="116" t="s">
        <v>74</v>
      </c>
      <c r="E9" s="112">
        <f t="shared" si="0"/>
        <v>0</v>
      </c>
      <c r="F9" s="117"/>
      <c r="G9" s="117">
        <f>部门收支预算总表!D10</f>
        <v>0</v>
      </c>
      <c r="H9" s="117"/>
      <c r="I9" s="117"/>
    </row>
    <row r="10" s="93" customFormat="1" ht="27.75" customHeight="1" spans="1:9">
      <c r="A10" s="118"/>
      <c r="B10" s="118"/>
      <c r="C10" s="119"/>
      <c r="D10" s="120"/>
      <c r="E10" s="112">
        <f t="shared" si="0"/>
        <v>0</v>
      </c>
      <c r="F10" s="117"/>
      <c r="G10" s="117"/>
      <c r="H10" s="117"/>
      <c r="I10" s="117"/>
    </row>
    <row r="11" s="93" customFormat="1" ht="27.75" customHeight="1" spans="1:9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</row>
    <row r="12" s="94" customFormat="1"/>
    <row r="13" s="94" customFormat="1"/>
    <row r="14" s="94" customFormat="1"/>
    <row r="15" s="94" customFormat="1"/>
    <row r="16" s="94" customFormat="1"/>
    <row r="17" s="94" customFormat="1"/>
    <row r="18" s="94" customFormat="1"/>
    <row r="19" s="94" customFormat="1"/>
    <row r="20" s="94" customFormat="1"/>
    <row r="21" s="94" customFormat="1"/>
    <row r="22" s="94" customFormat="1"/>
    <row r="23" s="94" customFormat="1"/>
  </sheetData>
  <mergeCells count="5">
    <mergeCell ref="A2:I2"/>
    <mergeCell ref="F4:H4"/>
    <mergeCell ref="D4:D5"/>
    <mergeCell ref="E4:E5"/>
    <mergeCell ref="I4:I5"/>
  </mergeCells>
  <pageMargins left="0.75" right="0.75" top="1" bottom="1" header="0.509027777777778" footer="0.509027777777778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24"/>
  <sheetViews>
    <sheetView topLeftCell="A7" workbookViewId="0">
      <selection activeCell="D3" sqref="D3"/>
    </sheetView>
  </sheetViews>
  <sheetFormatPr defaultColWidth="9.16666666666667" defaultRowHeight="11.25"/>
  <cols>
    <col min="1" max="1" width="40.3333333333333" style="127" customWidth="1"/>
    <col min="2" max="4" width="36.6666666666667" style="127" customWidth="1"/>
    <col min="5" max="242" width="9.16666666666667" style="127"/>
    <col min="243" max="16384" width="9.16666666666667" style="128"/>
  </cols>
  <sheetData>
    <row r="1" ht="24.95" customHeight="1" spans="1:24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ht="24.95" customHeight="1" spans="1:241">
      <c r="A2" s="132" t="s">
        <v>84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ht="24.95" customHeight="1" spans="1:24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ht="24.75" customHeight="1" spans="1:24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ht="41.85" customHeight="1" spans="1:24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="126" customFormat="1" ht="24.75" customHeight="1" spans="1:241">
      <c r="A6" s="138" t="s">
        <v>23</v>
      </c>
      <c r="B6" s="139">
        <f>部门收支预算总表!B7</f>
        <v>256.8</v>
      </c>
      <c r="C6" s="140" t="s">
        <v>24</v>
      </c>
      <c r="D6" s="139">
        <f>SUM(D7:D9)</f>
        <v>163.1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="126" customFormat="1" ht="24.75" customHeight="1" spans="1:241">
      <c r="A7" s="138" t="s">
        <v>25</v>
      </c>
      <c r="B7" s="139"/>
      <c r="C7" s="142" t="s">
        <v>26</v>
      </c>
      <c r="D7" s="139">
        <f>部门收支预算总表!D8</f>
        <v>141.3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="126" customFormat="1" ht="24.75" customHeight="1" spans="1:241">
      <c r="A8" s="138" t="s">
        <v>27</v>
      </c>
      <c r="B8" s="139"/>
      <c r="C8" s="143" t="s">
        <v>28</v>
      </c>
      <c r="D8" s="139">
        <f>部门收支预算总表!D9</f>
        <v>21.8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="126" customFormat="1" ht="25.35" customHeight="1" spans="1:241">
      <c r="A9" s="138" t="s">
        <v>29</v>
      </c>
      <c r="B9" s="139"/>
      <c r="C9" s="143" t="s">
        <v>30</v>
      </c>
      <c r="D9" s="139">
        <f>部门收支预算总表!D10</f>
        <v>0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="126" customFormat="1" ht="24.75" customHeight="1" spans="1:241">
      <c r="A10" s="138" t="s">
        <v>31</v>
      </c>
      <c r="B10" s="139"/>
      <c r="C10" s="143" t="s">
        <v>32</v>
      </c>
      <c r="D10" s="139">
        <f>SUM(D11:D19)</f>
        <v>93.7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="126" customFormat="1" ht="30" customHeight="1" spans="1:24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="126" customFormat="1" ht="24.95" customHeight="1" spans="1:24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="126" customFormat="1" ht="28.5" customHeight="1" spans="1:241">
      <c r="A13" s="138" t="s">
        <v>37</v>
      </c>
      <c r="B13" s="139"/>
      <c r="C13" s="145" t="s">
        <v>38</v>
      </c>
      <c r="D13" s="139">
        <f>部门收支预算总表!D14</f>
        <v>93.7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="126" customFormat="1" ht="24.95" customHeight="1" spans="1:24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="126" customFormat="1" ht="24.95" customHeight="1" spans="1:24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="126" customFormat="1" ht="24.95" customHeight="1" spans="1:24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="126" customFormat="1" ht="24.95" customHeight="1" spans="1:24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ht="24.6" customHeight="1" spans="1:24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ht="24" customHeight="1" spans="1:241">
      <c r="A19" s="152" t="s">
        <v>48</v>
      </c>
      <c r="B19" s="148">
        <f>SUM(B6:B18)</f>
        <v>256.8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="126" customFormat="1" ht="27" customHeight="1" spans="1:24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="126" customFormat="1" ht="24" customHeight="1" spans="1:24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ht="20.25" customHeight="1" spans="1:24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="126" customFormat="1" ht="21" customHeight="1" spans="1:241">
      <c r="A23" s="154" t="s">
        <v>52</v>
      </c>
      <c r="B23" s="148">
        <f>SUM(B19:B21)</f>
        <v>256.8</v>
      </c>
      <c r="C23" s="155" t="s">
        <v>53</v>
      </c>
      <c r="D23" s="148">
        <f>D6+D10</f>
        <v>256.8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ht="19.5" customHeight="1" spans="6:24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mergeCells count="5">
    <mergeCell ref="A2:D2"/>
    <mergeCell ref="A4:A5"/>
    <mergeCell ref="B4:B5"/>
    <mergeCell ref="C4:C5"/>
    <mergeCell ref="D4:D5"/>
  </mergeCells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showGridLines="0" showZeros="0" topLeftCell="G1" workbookViewId="0">
      <selection activeCell="Q3" sqref="Q3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10" width="23.8333333333333" style="94" customWidth="1"/>
    <col min="11" max="17" width="19.1666666666667" style="94" customWidth="1"/>
    <col min="18" max="20" width="9.16666666666667" style="94"/>
    <col min="21" max="21" width="10" style="94" customWidth="1"/>
    <col min="22" max="16384" width="9.16666666666667" style="94"/>
  </cols>
  <sheetData>
    <row r="1" ht="18.75" customHeight="1" spans="1:5">
      <c r="A1" s="95"/>
      <c r="B1" s="96"/>
      <c r="E1" s="97"/>
    </row>
    <row r="2" ht="25.5" customHeight="1" spans="1:17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ht="17.25" customHeight="1" spans="2:17">
      <c r="B3" s="93"/>
      <c r="Q3" s="121" t="s">
        <v>1</v>
      </c>
    </row>
    <row r="4" ht="22.5" customHeight="1" spans="1:17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5"/>
      <c r="H4" s="105"/>
      <c r="I4" s="105"/>
      <c r="J4" s="105"/>
      <c r="K4" s="105"/>
      <c r="L4" s="105"/>
      <c r="M4" s="105"/>
      <c r="N4" s="105"/>
      <c r="O4" s="105"/>
      <c r="P4" s="122"/>
      <c r="Q4" s="103" t="s">
        <v>80</v>
      </c>
    </row>
    <row r="5" ht="32.1" customHeight="1" spans="1:17">
      <c r="A5" s="106" t="s">
        <v>62</v>
      </c>
      <c r="B5" s="106" t="s">
        <v>63</v>
      </c>
      <c r="C5" s="107" t="s">
        <v>64</v>
      </c>
      <c r="D5" s="108"/>
      <c r="E5" s="103"/>
      <c r="F5" s="107" t="s">
        <v>81</v>
      </c>
      <c r="G5" s="107"/>
      <c r="H5" s="107"/>
      <c r="I5" s="107"/>
      <c r="J5" s="107"/>
      <c r="K5" s="107"/>
      <c r="L5" s="107" t="s">
        <v>82</v>
      </c>
      <c r="M5" s="124" t="s">
        <v>83</v>
      </c>
      <c r="N5" s="125"/>
      <c r="O5" s="125"/>
      <c r="P5" s="125"/>
      <c r="Q5" s="103"/>
    </row>
    <row r="6" ht="27" customHeight="1" spans="1:17">
      <c r="A6" s="107"/>
      <c r="B6" s="107"/>
      <c r="C6" s="107"/>
      <c r="D6" s="108"/>
      <c r="E6" s="103"/>
      <c r="F6" s="107" t="s">
        <v>86</v>
      </c>
      <c r="G6" s="107" t="s">
        <v>87</v>
      </c>
      <c r="H6" s="107" t="s">
        <v>88</v>
      </c>
      <c r="I6" s="107" t="s">
        <v>89</v>
      </c>
      <c r="J6" s="107" t="s">
        <v>90</v>
      </c>
      <c r="K6" s="107" t="s">
        <v>91</v>
      </c>
      <c r="L6" s="107" t="s">
        <v>92</v>
      </c>
      <c r="M6" s="102" t="s">
        <v>93</v>
      </c>
      <c r="N6" s="102" t="s">
        <v>94</v>
      </c>
      <c r="O6" s="102" t="s">
        <v>95</v>
      </c>
      <c r="P6" s="102" t="s">
        <v>96</v>
      </c>
      <c r="Q6" s="103"/>
    </row>
    <row r="7" ht="31.5" customHeight="1" spans="1:17">
      <c r="A7" s="109" t="s">
        <v>65</v>
      </c>
      <c r="B7" s="109" t="s">
        <v>65</v>
      </c>
      <c r="C7" s="110" t="s">
        <v>65</v>
      </c>
      <c r="D7" s="111" t="s">
        <v>97</v>
      </c>
      <c r="E7" s="112">
        <f t="shared" ref="E7:E12" si="0">SUM(F7:Q7)</f>
        <v>256.9</v>
      </c>
      <c r="F7" s="113">
        <f>SUM(F8:F12)</f>
        <v>77.7</v>
      </c>
      <c r="G7" s="113">
        <f t="shared" ref="G7:Q7" si="1">SUM(G8:G12)</f>
        <v>25.9</v>
      </c>
      <c r="H7" s="113">
        <f t="shared" si="1"/>
        <v>20.3</v>
      </c>
      <c r="I7" s="113">
        <f t="shared" si="1"/>
        <v>6.1</v>
      </c>
      <c r="J7" s="113">
        <f t="shared" si="1"/>
        <v>1.2</v>
      </c>
      <c r="K7" s="113">
        <f t="shared" si="1"/>
        <v>10.2</v>
      </c>
      <c r="L7" s="113">
        <f>SUM(L9:L12)</f>
        <v>0</v>
      </c>
      <c r="M7" s="113">
        <f t="shared" si="1"/>
        <v>3.6</v>
      </c>
      <c r="N7" s="113">
        <f t="shared" si="1"/>
        <v>0.2</v>
      </c>
      <c r="O7" s="113">
        <f t="shared" si="1"/>
        <v>17.1</v>
      </c>
      <c r="P7" s="113">
        <f t="shared" si="1"/>
        <v>0.9</v>
      </c>
      <c r="Q7" s="113">
        <f t="shared" si="1"/>
        <v>93.7</v>
      </c>
    </row>
    <row r="8" s="92" customFormat="1" ht="27.75" customHeight="1" spans="1:17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163.2</v>
      </c>
      <c r="F8" s="117">
        <v>77.7</v>
      </c>
      <c r="G8" s="117">
        <v>25.9</v>
      </c>
      <c r="H8" s="117">
        <v>20.3</v>
      </c>
      <c r="I8" s="117">
        <v>6.1</v>
      </c>
      <c r="J8" s="117">
        <v>1.2</v>
      </c>
      <c r="K8" s="117">
        <v>10.2</v>
      </c>
      <c r="L8" s="123"/>
      <c r="M8" s="117">
        <v>3.6</v>
      </c>
      <c r="N8" s="117">
        <v>0.2</v>
      </c>
      <c r="O8" s="117">
        <v>17.1</v>
      </c>
      <c r="P8" s="117">
        <v>0.9</v>
      </c>
      <c r="Q8" s="117"/>
    </row>
    <row r="9" s="92" customFormat="1" ht="27.75" customHeight="1" spans="1:17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93.7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93.7</v>
      </c>
    </row>
    <row r="10" s="92" customFormat="1" ht="27.75" customHeight="1" spans="1:17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0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="93" customFormat="1" ht="27.75" customHeight="1" spans="1:17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="93" customFormat="1" ht="27.75" customHeight="1" spans="1:17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paperSize="9" scale="7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opLeftCell="E1" workbookViewId="0">
      <selection activeCell="O3" sqref="O3"/>
    </sheetView>
  </sheetViews>
  <sheetFormatPr defaultColWidth="9.16666666666667" defaultRowHeight="11.25"/>
  <cols>
    <col min="1" max="1" width="9" style="94" customWidth="1"/>
    <col min="2" max="2" width="8" style="94" customWidth="1"/>
    <col min="3" max="3" width="8.5" style="94" customWidth="1"/>
    <col min="4" max="4" width="32.3333333333333" style="94" customWidth="1"/>
    <col min="5" max="5" width="20.1666666666667" style="94" customWidth="1"/>
    <col min="6" max="10" width="23.8333333333333" style="94" customWidth="1"/>
    <col min="11" max="15" width="19.1666666666667" style="94" customWidth="1"/>
    <col min="16" max="16" width="11.5" style="94" customWidth="1"/>
    <col min="17" max="17" width="9.16666666666667" style="94"/>
    <col min="18" max="18" width="10" style="94" customWidth="1"/>
    <col min="19" max="16384" width="9.16666666666667" style="94"/>
  </cols>
  <sheetData>
    <row r="1" ht="18.75" customHeight="1" spans="1:5">
      <c r="A1" s="95"/>
      <c r="B1" s="96"/>
      <c r="E1" s="97"/>
    </row>
    <row r="2" ht="25.5" customHeight="1" spans="1:16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7.25" customHeight="1" spans="2:15">
      <c r="B3" s="93"/>
      <c r="O3" s="121" t="s">
        <v>1</v>
      </c>
    </row>
    <row r="4" ht="22.5" customHeight="1" spans="1:16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5"/>
      <c r="H4" s="105"/>
      <c r="I4" s="105"/>
      <c r="J4" s="105"/>
      <c r="K4" s="105"/>
      <c r="L4" s="105"/>
      <c r="M4" s="105"/>
      <c r="N4" s="105"/>
      <c r="O4" s="105"/>
      <c r="P4" s="122"/>
    </row>
    <row r="5" ht="32.1" customHeight="1" spans="1:16">
      <c r="A5" s="106" t="s">
        <v>62</v>
      </c>
      <c r="B5" s="106" t="s">
        <v>63</v>
      </c>
      <c r="C5" s="107" t="s">
        <v>64</v>
      </c>
      <c r="D5" s="108"/>
      <c r="E5" s="103"/>
      <c r="F5" s="107" t="s">
        <v>81</v>
      </c>
      <c r="G5" s="107"/>
      <c r="H5" s="107"/>
      <c r="I5" s="107"/>
      <c r="J5" s="107"/>
      <c r="K5" s="107"/>
      <c r="L5" s="107" t="s">
        <v>82</v>
      </c>
      <c r="M5" s="107" t="s">
        <v>83</v>
      </c>
      <c r="N5" s="107"/>
      <c r="O5" s="107"/>
      <c r="P5" s="107"/>
    </row>
    <row r="6" ht="27" customHeight="1" spans="1:16">
      <c r="A6" s="107"/>
      <c r="B6" s="107"/>
      <c r="C6" s="107"/>
      <c r="D6" s="108"/>
      <c r="E6" s="103"/>
      <c r="F6" s="107" t="s">
        <v>86</v>
      </c>
      <c r="G6" s="107" t="s">
        <v>87</v>
      </c>
      <c r="H6" s="107" t="s">
        <v>88</v>
      </c>
      <c r="I6" s="107" t="s">
        <v>89</v>
      </c>
      <c r="J6" s="107" t="s">
        <v>90</v>
      </c>
      <c r="K6" s="107" t="s">
        <v>91</v>
      </c>
      <c r="L6" s="107" t="s">
        <v>92</v>
      </c>
      <c r="M6" s="102" t="s">
        <v>93</v>
      </c>
      <c r="N6" s="102" t="s">
        <v>94</v>
      </c>
      <c r="O6" s="102" t="s">
        <v>95</v>
      </c>
      <c r="P6" s="107" t="s">
        <v>96</v>
      </c>
    </row>
    <row r="7" ht="31.5" customHeight="1" spans="1:16">
      <c r="A7" s="109" t="s">
        <v>65</v>
      </c>
      <c r="B7" s="109" t="s">
        <v>65</v>
      </c>
      <c r="C7" s="110" t="s">
        <v>65</v>
      </c>
      <c r="D7" s="111" t="s">
        <v>97</v>
      </c>
      <c r="E7" s="112">
        <f t="shared" ref="E7:E12" si="0">SUM(F7:P7)</f>
        <v>163.2</v>
      </c>
      <c r="F7" s="113">
        <f>SUM(F8:F12)</f>
        <v>77.7</v>
      </c>
      <c r="G7" s="113">
        <f t="shared" ref="G7:P7" si="1">SUM(G8:G12)</f>
        <v>25.9</v>
      </c>
      <c r="H7" s="113">
        <f t="shared" si="1"/>
        <v>20.3</v>
      </c>
      <c r="I7" s="113">
        <f t="shared" si="1"/>
        <v>6.1</v>
      </c>
      <c r="J7" s="113">
        <f t="shared" si="1"/>
        <v>1.2</v>
      </c>
      <c r="K7" s="113">
        <f t="shared" si="1"/>
        <v>10.2</v>
      </c>
      <c r="L7" s="113">
        <f>SUM(L9:L12)</f>
        <v>0</v>
      </c>
      <c r="M7" s="113">
        <f t="shared" si="1"/>
        <v>3.6</v>
      </c>
      <c r="N7" s="113">
        <f t="shared" si="1"/>
        <v>0.2</v>
      </c>
      <c r="O7" s="113">
        <f t="shared" si="1"/>
        <v>17.1</v>
      </c>
      <c r="P7" s="113">
        <f t="shared" si="1"/>
        <v>0.9</v>
      </c>
    </row>
    <row r="8" s="92" customFormat="1" ht="27.75" customHeight="1" spans="1:16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163.2</v>
      </c>
      <c r="F8" s="117">
        <v>77.7</v>
      </c>
      <c r="G8" s="117">
        <v>25.9</v>
      </c>
      <c r="H8" s="117">
        <v>20.3</v>
      </c>
      <c r="I8" s="117">
        <v>6.1</v>
      </c>
      <c r="J8" s="117">
        <v>1.2</v>
      </c>
      <c r="K8" s="117">
        <v>10.2</v>
      </c>
      <c r="L8" s="123"/>
      <c r="M8" s="117">
        <v>3.6</v>
      </c>
      <c r="N8" s="117">
        <v>0.2</v>
      </c>
      <c r="O8" s="117">
        <v>17.1</v>
      </c>
      <c r="P8" s="117">
        <v>0.9</v>
      </c>
    </row>
    <row r="9" s="92" customFormat="1" ht="27.75" customHeight="1" spans="1:16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="92" customFormat="1" ht="27.75" customHeight="1" spans="1:16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0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="93" customFormat="1" ht="27.75" customHeight="1" spans="1:16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="93" customFormat="1" ht="27.75" customHeight="1" spans="1:16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ageMargins left="0.75" right="0.75" top="1" bottom="1" header="0.509027777777778" footer="0.509027777777778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showGridLines="0" showZeros="0" workbookViewId="0">
      <selection activeCell="A2" sqref="A2:D2"/>
    </sheetView>
  </sheetViews>
  <sheetFormatPr defaultColWidth="9.16666666666667" defaultRowHeight="11.25" outlineLevelCol="3"/>
  <cols>
    <col min="1" max="4" width="35" customWidth="1"/>
  </cols>
  <sheetData>
    <row r="1" ht="26.25" customHeight="1" spans="1:1">
      <c r="A1" s="81"/>
    </row>
    <row r="2" ht="46.5" customHeight="1" spans="1:4">
      <c r="A2" s="82" t="s">
        <v>99</v>
      </c>
      <c r="B2" s="82"/>
      <c r="C2" s="82"/>
      <c r="D2" s="82"/>
    </row>
    <row r="3" s="81" customFormat="1" ht="24" customHeight="1" spans="1:4">
      <c r="A3" s="83"/>
      <c r="B3" s="84"/>
      <c r="C3" s="85"/>
      <c r="D3" s="85" t="s">
        <v>1</v>
      </c>
    </row>
    <row r="4" s="81" customFormat="1" ht="38.25" customHeight="1" spans="1:4">
      <c r="A4" s="4" t="s">
        <v>100</v>
      </c>
      <c r="B4" s="4" t="s">
        <v>101</v>
      </c>
      <c r="C4" s="4" t="s">
        <v>102</v>
      </c>
      <c r="D4" s="4" t="s">
        <v>103</v>
      </c>
    </row>
    <row r="5" s="81" customFormat="1" ht="25.5" customHeight="1" spans="1:4">
      <c r="A5" s="86" t="s">
        <v>104</v>
      </c>
      <c r="B5" s="87">
        <v>0</v>
      </c>
      <c r="C5" s="87"/>
      <c r="D5" s="87"/>
    </row>
    <row r="6" s="81" customFormat="1" ht="25.5" customHeight="1" spans="1:4">
      <c r="A6" s="86" t="s">
        <v>105</v>
      </c>
      <c r="B6" s="88"/>
      <c r="C6" s="88"/>
      <c r="D6" s="89"/>
    </row>
    <row r="7" s="81" customFormat="1" ht="25.5" customHeight="1" spans="1:4">
      <c r="A7" s="86" t="s">
        <v>106</v>
      </c>
      <c r="B7" s="88">
        <v>0.9</v>
      </c>
      <c r="C7" s="88">
        <v>0.9</v>
      </c>
      <c r="D7" s="89"/>
    </row>
    <row r="8" s="81" customFormat="1" ht="25.5" customHeight="1" spans="1:4">
      <c r="A8" s="86" t="s">
        <v>107</v>
      </c>
      <c r="B8" s="88">
        <v>0.9</v>
      </c>
      <c r="C8" s="88">
        <v>0.9</v>
      </c>
      <c r="D8" s="89">
        <f>(B8/C8-1)*100</f>
        <v>0</v>
      </c>
    </row>
    <row r="9" s="81" customFormat="1" ht="25.5" customHeight="1" spans="1:4">
      <c r="A9" s="86" t="s">
        <v>108</v>
      </c>
      <c r="B9" s="88"/>
      <c r="C9" s="88"/>
      <c r="D9" s="89"/>
    </row>
    <row r="10" s="81" customFormat="1" ht="25.5" customHeight="1" spans="1:4">
      <c r="A10" s="90" t="s">
        <v>11</v>
      </c>
      <c r="B10" s="88">
        <f>B5+B6+B8+B9</f>
        <v>0.9</v>
      </c>
      <c r="C10" s="88">
        <f>C5+C6+C8+C9</f>
        <v>0.9</v>
      </c>
      <c r="D10" s="89">
        <f>(B10/C10-1)*100</f>
        <v>0</v>
      </c>
    </row>
    <row r="11" ht="146.1" customHeight="1" spans="1:4">
      <c r="A11" s="91" t="s">
        <v>109</v>
      </c>
      <c r="B11" s="91"/>
      <c r="C11" s="91"/>
      <c r="D11" s="91"/>
    </row>
  </sheetData>
  <mergeCells count="2">
    <mergeCell ref="A2:D2"/>
    <mergeCell ref="A11:D11"/>
  </mergeCells>
  <printOptions horizontalCentered="1"/>
  <pageMargins left="0.75" right="0.75" top="0.979166666666667" bottom="0.979166666666667" header="0.509027777777778" footer="0.509027777777778"/>
  <pageSetup paperSize="9" fitToHeight="9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8"/>
  <sheetViews>
    <sheetView workbookViewId="0">
      <selection activeCell="L15" sqref="L15"/>
    </sheetView>
  </sheetViews>
  <sheetFormatPr defaultColWidth="12" defaultRowHeight="14.25" outlineLevelCol="1"/>
  <cols>
    <col min="1" max="1" width="77.5" style="67" customWidth="1"/>
    <col min="2" max="2" width="44" style="67" customWidth="1"/>
    <col min="3" max="254" width="12" style="67"/>
    <col min="255" max="16384" width="12" style="27"/>
  </cols>
  <sheetData>
    <row r="1" s="67" customFormat="1"/>
    <row r="2" s="67" customFormat="1" ht="18" customHeight="1" spans="1:2">
      <c r="A2" s="69" t="s">
        <v>110</v>
      </c>
      <c r="B2" s="69"/>
    </row>
    <row r="3" s="67" customFormat="1" customHeight="1" spans="2:2">
      <c r="B3" s="67" t="s">
        <v>1</v>
      </c>
    </row>
    <row r="4" s="67" customFormat="1" ht="31.5" customHeight="1" spans="1:2">
      <c r="A4" s="70" t="s">
        <v>111</v>
      </c>
      <c r="B4" s="71"/>
    </row>
    <row r="5" s="67" customFormat="1" ht="19.5" customHeight="1" spans="1:2">
      <c r="A5" s="72" t="s">
        <v>112</v>
      </c>
      <c r="B5" s="72" t="s">
        <v>113</v>
      </c>
    </row>
    <row r="6" s="67" customFormat="1" ht="20.1" customHeight="1" spans="1:2">
      <c r="A6" s="6" t="s">
        <v>114</v>
      </c>
      <c r="B6" s="73"/>
    </row>
    <row r="7" s="67" customFormat="1" ht="20.1" customHeight="1" spans="1:2">
      <c r="A7" s="74" t="s">
        <v>115</v>
      </c>
      <c r="B7" s="75"/>
    </row>
    <row r="8" s="67" customFormat="1" ht="20.1" customHeight="1" spans="1:2">
      <c r="A8" s="74" t="s">
        <v>116</v>
      </c>
      <c r="B8" s="76"/>
    </row>
    <row r="9" s="67" customFormat="1" ht="20.1" customHeight="1" spans="1:2">
      <c r="A9" s="74" t="s">
        <v>117</v>
      </c>
      <c r="B9" s="76"/>
    </row>
    <row r="10" s="67" customFormat="1" ht="20.1" customHeight="1" spans="1:2">
      <c r="A10" s="74" t="s">
        <v>118</v>
      </c>
      <c r="B10" s="76"/>
    </row>
    <row r="11" s="67" customFormat="1" ht="20.1" customHeight="1" spans="1:2">
      <c r="A11" s="74" t="s">
        <v>119</v>
      </c>
      <c r="B11" s="76"/>
    </row>
    <row r="12" s="67" customFormat="1" ht="20.1" customHeight="1" spans="1:2">
      <c r="A12" s="6" t="s">
        <v>120</v>
      </c>
      <c r="B12" s="75"/>
    </row>
    <row r="13" s="67" customFormat="1" ht="20.1" customHeight="1" spans="1:2">
      <c r="A13" s="74" t="s">
        <v>121</v>
      </c>
      <c r="B13" s="75"/>
    </row>
    <row r="14" s="67" customFormat="1" ht="20.1" customHeight="1" spans="1:2">
      <c r="A14" s="74" t="s">
        <v>122</v>
      </c>
      <c r="B14" s="76"/>
    </row>
    <row r="15" s="67" customFormat="1" ht="20.1" customHeight="1" spans="1:2">
      <c r="A15" s="74" t="s">
        <v>123</v>
      </c>
      <c r="B15" s="76"/>
    </row>
    <row r="16" s="67" customFormat="1" ht="20.1" customHeight="1" spans="1:2">
      <c r="A16" s="74" t="s">
        <v>124</v>
      </c>
      <c r="B16" s="76"/>
    </row>
    <row r="17" s="67" customFormat="1" ht="20.1" customHeight="1" spans="1:2">
      <c r="A17" s="74" t="s">
        <v>125</v>
      </c>
      <c r="B17" s="75"/>
    </row>
    <row r="18" s="67" customFormat="1" ht="20.1" customHeight="1" spans="1:2">
      <c r="A18" s="74" t="s">
        <v>122</v>
      </c>
      <c r="B18" s="76"/>
    </row>
    <row r="19" s="67" customFormat="1" ht="20.1" customHeight="1" spans="1:2">
      <c r="A19" s="74" t="s">
        <v>123</v>
      </c>
      <c r="B19" s="76"/>
    </row>
    <row r="20" s="67" customFormat="1" ht="20.1" customHeight="1" spans="1:2">
      <c r="A20" s="77" t="s">
        <v>126</v>
      </c>
      <c r="B20" s="76"/>
    </row>
    <row r="21" s="67" customFormat="1" ht="20.1" customHeight="1" spans="1:2">
      <c r="A21" s="6" t="s">
        <v>127</v>
      </c>
      <c r="B21" s="75"/>
    </row>
    <row r="22" s="67" customFormat="1" ht="20.1" customHeight="1" spans="1:2">
      <c r="A22" s="6" t="s">
        <v>128</v>
      </c>
      <c r="B22" s="76"/>
    </row>
    <row r="23" s="67" customFormat="1" ht="20.1" customHeight="1" spans="1:2">
      <c r="A23" s="6" t="s">
        <v>129</v>
      </c>
      <c r="B23" s="75"/>
    </row>
    <row r="24" s="67" customFormat="1" ht="20.1" customHeight="1" spans="1:2">
      <c r="A24" s="6" t="s">
        <v>130</v>
      </c>
      <c r="B24" s="76"/>
    </row>
    <row r="25" s="67" customFormat="1" ht="20.1" customHeight="1" spans="1:2">
      <c r="A25" s="6" t="s">
        <v>131</v>
      </c>
      <c r="B25" s="76"/>
    </row>
    <row r="26" s="67" customFormat="1" ht="20.1" customHeight="1" spans="1:2">
      <c r="A26" s="6" t="s">
        <v>132</v>
      </c>
      <c r="B26" s="76"/>
    </row>
    <row r="27" s="67" customFormat="1" ht="20.1" customHeight="1" spans="1:2">
      <c r="A27" s="6" t="s">
        <v>133</v>
      </c>
      <c r="B27" s="76"/>
    </row>
    <row r="28" s="67" customFormat="1" ht="20.1" customHeight="1" spans="1:2">
      <c r="A28" s="6" t="s">
        <v>134</v>
      </c>
      <c r="B28" s="75"/>
    </row>
    <row r="29" s="67" customFormat="1" ht="20.1" customHeight="1" spans="1:2">
      <c r="A29" s="6" t="s">
        <v>135</v>
      </c>
      <c r="B29" s="75"/>
    </row>
    <row r="30" s="67" customFormat="1" ht="20.1" customHeight="1" spans="1:2">
      <c r="A30" s="77" t="s">
        <v>136</v>
      </c>
      <c r="B30" s="76"/>
    </row>
    <row r="31" s="67" customFormat="1" ht="20.1" customHeight="1" spans="1:2">
      <c r="A31" s="77" t="s">
        <v>137</v>
      </c>
      <c r="B31" s="76"/>
    </row>
    <row r="32" s="67" customFormat="1" ht="20.1" customHeight="1" spans="1:2">
      <c r="A32" s="77" t="s">
        <v>138</v>
      </c>
      <c r="B32" s="76"/>
    </row>
    <row r="33" s="67" customFormat="1" ht="20.1" customHeight="1" spans="1:2">
      <c r="A33" s="77" t="s">
        <v>139</v>
      </c>
      <c r="B33" s="76"/>
    </row>
    <row r="34" s="67" customFormat="1" ht="20.1" customHeight="1" spans="1:2">
      <c r="A34" s="77" t="s">
        <v>140</v>
      </c>
      <c r="B34" s="76"/>
    </row>
    <row r="35" s="67" customFormat="1" ht="20.1" customHeight="1" spans="1:2">
      <c r="A35" s="77" t="s">
        <v>141</v>
      </c>
      <c r="B35" s="76"/>
    </row>
    <row r="36" s="67" customFormat="1" ht="20.1" customHeight="1" spans="1:2">
      <c r="A36" s="77" t="s">
        <v>142</v>
      </c>
      <c r="B36" s="76"/>
    </row>
    <row r="37" s="67" customFormat="1" ht="20.1" customHeight="1" spans="1:2">
      <c r="A37" s="77" t="s">
        <v>143</v>
      </c>
      <c r="B37" s="76"/>
    </row>
    <row r="38" s="67" customFormat="1" ht="20.1" customHeight="1" spans="1:2">
      <c r="A38" s="77" t="s">
        <v>144</v>
      </c>
      <c r="B38" s="76"/>
    </row>
    <row r="39" s="68" customFormat="1" ht="20.1" customHeight="1" spans="1:2">
      <c r="A39" s="78" t="s">
        <v>145</v>
      </c>
      <c r="B39" s="76"/>
    </row>
    <row r="40" s="67" customFormat="1" ht="20.1" customHeight="1" spans="1:2">
      <c r="A40" s="78" t="s">
        <v>146</v>
      </c>
      <c r="B40" s="76"/>
    </row>
    <row r="41" s="67" customFormat="1" ht="20.1" customHeight="1" spans="1:2">
      <c r="A41" s="77" t="s">
        <v>147</v>
      </c>
      <c r="B41" s="76"/>
    </row>
    <row r="42" s="67" customFormat="1" ht="20.1" customHeight="1" spans="1:2">
      <c r="A42" s="6" t="s">
        <v>148</v>
      </c>
      <c r="B42" s="75"/>
    </row>
    <row r="43" s="67" customFormat="1" ht="20.1" customHeight="1" spans="1:2">
      <c r="A43" s="77" t="s">
        <v>149</v>
      </c>
      <c r="B43" s="76"/>
    </row>
    <row r="44" s="67" customFormat="1" ht="20.1" customHeight="1" spans="1:2">
      <c r="A44" s="77" t="s">
        <v>150</v>
      </c>
      <c r="B44" s="76"/>
    </row>
    <row r="45" s="67" customFormat="1" ht="20.1" customHeight="1" spans="1:2">
      <c r="A45" s="77" t="s">
        <v>151</v>
      </c>
      <c r="B45" s="76"/>
    </row>
    <row r="46" s="67" customFormat="1" ht="20.1" customHeight="1" spans="1:2">
      <c r="A46" s="77" t="s">
        <v>152</v>
      </c>
      <c r="B46" s="76"/>
    </row>
    <row r="47" s="67" customFormat="1" ht="20.1" customHeight="1" spans="1:2">
      <c r="A47" s="77" t="s">
        <v>153</v>
      </c>
      <c r="B47" s="76"/>
    </row>
    <row r="48" s="67" customFormat="1" ht="20.1" customHeight="1" spans="1:2">
      <c r="A48" s="6" t="s">
        <v>154</v>
      </c>
      <c r="B48" s="75"/>
    </row>
    <row r="49" s="67" customFormat="1" ht="20.1" customHeight="1" spans="1:2">
      <c r="A49" s="77" t="s">
        <v>136</v>
      </c>
      <c r="B49" s="76"/>
    </row>
    <row r="50" s="67" customFormat="1" ht="20.1" customHeight="1" spans="1:2">
      <c r="A50" s="77" t="s">
        <v>137</v>
      </c>
      <c r="B50" s="76"/>
    </row>
    <row r="51" s="67" customFormat="1" ht="20.1" customHeight="1" spans="1:2">
      <c r="A51" s="77" t="s">
        <v>155</v>
      </c>
      <c r="B51" s="76"/>
    </row>
    <row r="52" s="67" customFormat="1" ht="20.1" customHeight="1" spans="1:2">
      <c r="A52" s="6" t="s">
        <v>156</v>
      </c>
      <c r="B52" s="76"/>
    </row>
    <row r="53" s="67" customFormat="1" ht="20.1" customHeight="1" spans="1:2">
      <c r="A53" s="6" t="s">
        <v>157</v>
      </c>
      <c r="B53" s="75"/>
    </row>
    <row r="54" s="67" customFormat="1" ht="20.1" customHeight="1" spans="1:2">
      <c r="A54" s="77" t="s">
        <v>149</v>
      </c>
      <c r="B54" s="76"/>
    </row>
    <row r="55" s="67" customFormat="1" ht="20.1" customHeight="1" spans="1:2">
      <c r="A55" s="77" t="s">
        <v>150</v>
      </c>
      <c r="B55" s="76"/>
    </row>
    <row r="56" s="67" customFormat="1" ht="20.1" customHeight="1" spans="1:2">
      <c r="A56" s="77" t="s">
        <v>151</v>
      </c>
      <c r="B56" s="76"/>
    </row>
    <row r="57" s="67" customFormat="1" ht="20.1" customHeight="1" spans="1:2">
      <c r="A57" s="77" t="s">
        <v>152</v>
      </c>
      <c r="B57" s="76"/>
    </row>
    <row r="58" s="67" customFormat="1" ht="20.1" customHeight="1" spans="1:2">
      <c r="A58" s="77" t="s">
        <v>158</v>
      </c>
      <c r="B58" s="76"/>
    </row>
    <row r="59" s="67" customFormat="1" ht="20.1" customHeight="1" spans="1:2">
      <c r="A59" s="6" t="s">
        <v>159</v>
      </c>
      <c r="B59" s="76"/>
    </row>
    <row r="60" s="67" customFormat="1" ht="20.1" customHeight="1" spans="1:2">
      <c r="A60" s="6" t="s">
        <v>160</v>
      </c>
      <c r="B60" s="75"/>
    </row>
    <row r="61" s="67" customFormat="1" ht="20.1" customHeight="1" spans="1:2">
      <c r="A61" s="77" t="s">
        <v>161</v>
      </c>
      <c r="B61" s="75"/>
    </row>
    <row r="62" s="67" customFormat="1" ht="20.1" customHeight="1" spans="1:2">
      <c r="A62" s="76" t="s">
        <v>162</v>
      </c>
      <c r="B62" s="76"/>
    </row>
    <row r="63" s="67" customFormat="1" ht="20.1" customHeight="1" spans="1:2">
      <c r="A63" s="76" t="s">
        <v>163</v>
      </c>
      <c r="B63" s="76"/>
    </row>
    <row r="64" s="67" customFormat="1" ht="20.1" customHeight="1" spans="1:2">
      <c r="A64" s="76" t="s">
        <v>164</v>
      </c>
      <c r="B64" s="76"/>
    </row>
    <row r="65" s="67" customFormat="1" ht="20.1" customHeight="1" spans="1:2">
      <c r="A65" s="76" t="s">
        <v>165</v>
      </c>
      <c r="B65" s="76"/>
    </row>
    <row r="66" s="67" customFormat="1" ht="20.1" customHeight="1" spans="1:2">
      <c r="A66" s="76" t="s">
        <v>166</v>
      </c>
      <c r="B66" s="76"/>
    </row>
    <row r="67" s="67" customFormat="1" ht="20.1" customHeight="1" spans="1:2">
      <c r="A67" s="77" t="s">
        <v>167</v>
      </c>
      <c r="B67" s="75"/>
    </row>
    <row r="68" s="67" customFormat="1" ht="20.1" customHeight="1" spans="1:2">
      <c r="A68" s="77" t="s">
        <v>123</v>
      </c>
      <c r="B68" s="76"/>
    </row>
    <row r="69" s="67" customFormat="1" ht="20.1" customHeight="1" spans="1:2">
      <c r="A69" s="77" t="s">
        <v>168</v>
      </c>
      <c r="B69" s="76"/>
    </row>
    <row r="70" s="67" customFormat="1" ht="20.1" customHeight="1" spans="1:2">
      <c r="A70" s="77" t="s">
        <v>169</v>
      </c>
      <c r="B70" s="76"/>
    </row>
    <row r="71" s="67" customFormat="1" ht="20.1" customHeight="1" spans="1:2">
      <c r="A71" s="77" t="s">
        <v>170</v>
      </c>
      <c r="B71" s="76"/>
    </row>
    <row r="72" s="67" customFormat="1" ht="20.1" customHeight="1" spans="1:2">
      <c r="A72" s="77" t="s">
        <v>171</v>
      </c>
      <c r="B72" s="75"/>
    </row>
    <row r="73" s="67" customFormat="1" ht="20.1" customHeight="1" spans="1:2">
      <c r="A73" s="77" t="s">
        <v>123</v>
      </c>
      <c r="B73" s="76"/>
    </row>
    <row r="74" s="67" customFormat="1" ht="20.1" customHeight="1" spans="1:2">
      <c r="A74" s="77" t="s">
        <v>168</v>
      </c>
      <c r="B74" s="76"/>
    </row>
    <row r="75" s="67" customFormat="1" ht="20.1" customHeight="1" spans="1:2">
      <c r="A75" s="77" t="s">
        <v>172</v>
      </c>
      <c r="B75" s="76"/>
    </row>
    <row r="76" s="67" customFormat="1" ht="20.1" customHeight="1" spans="1:2">
      <c r="A76" s="77" t="s">
        <v>173</v>
      </c>
      <c r="B76" s="76"/>
    </row>
    <row r="77" s="67" customFormat="1" ht="20.1" customHeight="1" spans="1:2">
      <c r="A77" s="77" t="s">
        <v>174</v>
      </c>
      <c r="B77" s="75"/>
    </row>
    <row r="78" s="67" customFormat="1" ht="20.1" customHeight="1" spans="1:2">
      <c r="A78" s="77" t="s">
        <v>175</v>
      </c>
      <c r="B78" s="76"/>
    </row>
    <row r="79" s="67" customFormat="1" ht="20.1" customHeight="1" spans="1:2">
      <c r="A79" s="77" t="s">
        <v>176</v>
      </c>
      <c r="B79" s="76"/>
    </row>
    <row r="80" s="67" customFormat="1" ht="20.1" customHeight="1" spans="1:2">
      <c r="A80" s="77" t="s">
        <v>177</v>
      </c>
      <c r="B80" s="76"/>
    </row>
    <row r="81" s="67" customFormat="1" ht="20.1" customHeight="1" spans="1:2">
      <c r="A81" s="77" t="s">
        <v>178</v>
      </c>
      <c r="B81" s="76"/>
    </row>
    <row r="82" s="67" customFormat="1" ht="20.1" customHeight="1" spans="1:2">
      <c r="A82" s="74" t="s">
        <v>179</v>
      </c>
      <c r="B82" s="75"/>
    </row>
    <row r="83" s="67" customFormat="1" ht="20.1" customHeight="1" spans="1:2">
      <c r="A83" s="77" t="s">
        <v>180</v>
      </c>
      <c r="B83" s="75"/>
    </row>
    <row r="84" s="67" customFormat="1" ht="20.1" customHeight="1" spans="1:2">
      <c r="A84" s="77" t="s">
        <v>181</v>
      </c>
      <c r="B84" s="76"/>
    </row>
    <row r="85" s="67" customFormat="1" ht="20.1" customHeight="1" spans="1:2">
      <c r="A85" s="77" t="s">
        <v>182</v>
      </c>
      <c r="B85" s="76"/>
    </row>
    <row r="86" s="67" customFormat="1" ht="20.1" customHeight="1" spans="1:2">
      <c r="A86" s="77" t="s">
        <v>183</v>
      </c>
      <c r="B86" s="76"/>
    </row>
    <row r="87" s="67" customFormat="1" ht="20.1" customHeight="1" spans="1:2">
      <c r="A87" s="77" t="s">
        <v>184</v>
      </c>
      <c r="B87" s="76"/>
    </row>
    <row r="88" s="67" customFormat="1" ht="20.1" customHeight="1" spans="1:2">
      <c r="A88" s="77" t="s">
        <v>185</v>
      </c>
      <c r="B88" s="75"/>
    </row>
    <row r="89" s="67" customFormat="1" ht="20.1" customHeight="1" spans="1:2">
      <c r="A89" s="77" t="s">
        <v>183</v>
      </c>
      <c r="B89" s="76"/>
    </row>
    <row r="90" s="67" customFormat="1" ht="20.1" customHeight="1" spans="1:2">
      <c r="A90" s="77" t="s">
        <v>186</v>
      </c>
      <c r="B90" s="76"/>
    </row>
    <row r="91" s="67" customFormat="1" ht="20.1" customHeight="1" spans="1:2">
      <c r="A91" s="77" t="s">
        <v>187</v>
      </c>
      <c r="B91" s="76"/>
    </row>
    <row r="92" s="67" customFormat="1" ht="20.1" customHeight="1" spans="1:2">
      <c r="A92" s="77" t="s">
        <v>188</v>
      </c>
      <c r="B92" s="76"/>
    </row>
    <row r="93" s="67" customFormat="1" ht="20.1" customHeight="1" spans="1:2">
      <c r="A93" s="77" t="s">
        <v>189</v>
      </c>
      <c r="B93" s="75"/>
    </row>
    <row r="94" s="67" customFormat="1" ht="20.1" customHeight="1" spans="1:2">
      <c r="A94" s="77" t="s">
        <v>190</v>
      </c>
      <c r="B94" s="76"/>
    </row>
    <row r="95" s="67" customFormat="1" ht="20.1" customHeight="1" spans="1:2">
      <c r="A95" s="77" t="s">
        <v>191</v>
      </c>
      <c r="B95" s="76"/>
    </row>
    <row r="96" s="67" customFormat="1" ht="20.1" customHeight="1" spans="1:2">
      <c r="A96" s="77" t="s">
        <v>192</v>
      </c>
      <c r="B96" s="76"/>
    </row>
    <row r="97" s="67" customFormat="1" ht="20.1" customHeight="1" spans="1:2">
      <c r="A97" s="77" t="s">
        <v>193</v>
      </c>
      <c r="B97" s="76"/>
    </row>
    <row r="98" s="67" customFormat="1" ht="20.1" customHeight="1" spans="1:2">
      <c r="A98" s="77" t="s">
        <v>194</v>
      </c>
      <c r="B98" s="75"/>
    </row>
    <row r="99" s="67" customFormat="1" ht="20.1" customHeight="1" spans="1:2">
      <c r="A99" s="77" t="s">
        <v>195</v>
      </c>
      <c r="B99" s="76"/>
    </row>
    <row r="100" s="67" customFormat="1" ht="20.1" customHeight="1" spans="1:2">
      <c r="A100" s="77" t="s">
        <v>196</v>
      </c>
      <c r="B100" s="76"/>
    </row>
    <row r="101" s="67" customFormat="1" ht="20.1" customHeight="1" spans="1:2">
      <c r="A101" s="77" t="s">
        <v>197</v>
      </c>
      <c r="B101" s="76"/>
    </row>
    <row r="102" s="67" customFormat="1" ht="20.1" customHeight="1" spans="1:2">
      <c r="A102" s="77" t="s">
        <v>198</v>
      </c>
      <c r="B102" s="76"/>
    </row>
    <row r="103" s="67" customFormat="1" ht="20.1" customHeight="1" spans="1:2">
      <c r="A103" s="77" t="s">
        <v>199</v>
      </c>
      <c r="B103" s="76"/>
    </row>
    <row r="104" s="67" customFormat="1" ht="20.1" customHeight="1" spans="1:2">
      <c r="A104" s="77" t="s">
        <v>200</v>
      </c>
      <c r="B104" s="76"/>
    </row>
    <row r="105" s="67" customFormat="1" ht="20.1" customHeight="1" spans="1:2">
      <c r="A105" s="77" t="s">
        <v>201</v>
      </c>
      <c r="B105" s="76"/>
    </row>
    <row r="106" s="67" customFormat="1" ht="20.1" customHeight="1" spans="1:2">
      <c r="A106" s="77" t="s">
        <v>202</v>
      </c>
      <c r="B106" s="76"/>
    </row>
    <row r="107" s="67" customFormat="1" ht="20.1" customHeight="1" spans="1:2">
      <c r="A107" s="77" t="s">
        <v>203</v>
      </c>
      <c r="B107" s="75"/>
    </row>
    <row r="108" s="67" customFormat="1" ht="20.1" customHeight="1" spans="1:2">
      <c r="A108" s="77" t="s">
        <v>204</v>
      </c>
      <c r="B108" s="76"/>
    </row>
    <row r="109" s="67" customFormat="1" ht="20.1" customHeight="1" spans="1:2">
      <c r="A109" s="77" t="s">
        <v>205</v>
      </c>
      <c r="B109" s="76"/>
    </row>
    <row r="110" s="67" customFormat="1" ht="20.1" customHeight="1" spans="1:2">
      <c r="A110" s="77" t="s">
        <v>206</v>
      </c>
      <c r="B110" s="76"/>
    </row>
    <row r="111" s="67" customFormat="1" ht="20.1" customHeight="1" spans="1:2">
      <c r="A111" s="77" t="s">
        <v>207</v>
      </c>
      <c r="B111" s="76"/>
    </row>
    <row r="112" s="67" customFormat="1" ht="20.1" customHeight="1" spans="1:2">
      <c r="A112" s="77" t="s">
        <v>208</v>
      </c>
      <c r="B112" s="76"/>
    </row>
    <row r="113" s="67" customFormat="1" ht="20.1" customHeight="1" spans="1:2">
      <c r="A113" s="77" t="s">
        <v>209</v>
      </c>
      <c r="B113" s="76"/>
    </row>
    <row r="114" s="67" customFormat="1" ht="20.1" customHeight="1" spans="1:2">
      <c r="A114" s="77" t="s">
        <v>210</v>
      </c>
      <c r="B114" s="75"/>
    </row>
    <row r="115" s="67" customFormat="1" ht="20.1" customHeight="1" spans="1:2">
      <c r="A115" s="77" t="s">
        <v>211</v>
      </c>
      <c r="B115" s="76"/>
    </row>
    <row r="116" s="67" customFormat="1" ht="20.1" customHeight="1" spans="1:2">
      <c r="A116" s="77" t="s">
        <v>212</v>
      </c>
      <c r="B116" s="76"/>
    </row>
    <row r="117" s="67" customFormat="1" ht="20.1" customHeight="1" spans="1:2">
      <c r="A117" s="77" t="s">
        <v>213</v>
      </c>
      <c r="B117" s="76"/>
    </row>
    <row r="118" s="67" customFormat="1" ht="20.1" customHeight="1" spans="1:2">
      <c r="A118" s="77" t="s">
        <v>214</v>
      </c>
      <c r="B118" s="76"/>
    </row>
    <row r="119" s="67" customFormat="1" ht="20.1" customHeight="1" spans="1:2">
      <c r="A119" s="77" t="s">
        <v>215</v>
      </c>
      <c r="B119" s="76"/>
    </row>
    <row r="120" s="67" customFormat="1" ht="20.1" customHeight="1" spans="1:2">
      <c r="A120" s="77" t="s">
        <v>216</v>
      </c>
      <c r="B120" s="76"/>
    </row>
    <row r="121" s="67" customFormat="1" ht="20.1" customHeight="1" spans="1:2">
      <c r="A121" s="77" t="s">
        <v>217</v>
      </c>
      <c r="B121" s="76"/>
    </row>
    <row r="122" s="67" customFormat="1" ht="20.1" customHeight="1" spans="1:2">
      <c r="A122" s="77" t="s">
        <v>218</v>
      </c>
      <c r="B122" s="76"/>
    </row>
    <row r="123" s="67" customFormat="1" ht="20.1" customHeight="1" spans="1:2">
      <c r="A123" s="74" t="s">
        <v>219</v>
      </c>
      <c r="B123" s="75"/>
    </row>
    <row r="124" s="67" customFormat="1" ht="20.1" customHeight="1" spans="1:2">
      <c r="A124" s="77" t="s">
        <v>220</v>
      </c>
      <c r="B124" s="75"/>
    </row>
    <row r="125" s="67" customFormat="1" ht="20.1" customHeight="1" spans="1:2">
      <c r="A125" s="77" t="s">
        <v>221</v>
      </c>
      <c r="B125" s="76"/>
    </row>
    <row r="126" s="67" customFormat="1" ht="20.1" customHeight="1" spans="1:2">
      <c r="A126" s="77" t="s">
        <v>222</v>
      </c>
      <c r="B126" s="76"/>
    </row>
    <row r="127" s="67" customFormat="1" ht="20.1" customHeight="1" spans="1:2">
      <c r="A127" s="77" t="s">
        <v>223</v>
      </c>
      <c r="B127" s="76"/>
    </row>
    <row r="128" s="67" customFormat="1" ht="20.1" customHeight="1" spans="1:2">
      <c r="A128" s="77" t="s">
        <v>224</v>
      </c>
      <c r="B128" s="76"/>
    </row>
    <row r="129" s="67" customFormat="1" ht="20.1" customHeight="1" spans="1:2">
      <c r="A129" s="77" t="s">
        <v>225</v>
      </c>
      <c r="B129" s="76"/>
    </row>
    <row r="130" s="67" customFormat="1" ht="20.1" customHeight="1" spans="1:2">
      <c r="A130" s="77" t="s">
        <v>226</v>
      </c>
      <c r="B130" s="76"/>
    </row>
    <row r="131" s="67" customFormat="1" ht="20.1" customHeight="1" spans="1:2">
      <c r="A131" s="77" t="s">
        <v>227</v>
      </c>
      <c r="B131" s="75"/>
    </row>
    <row r="132" s="67" customFormat="1" ht="20.1" customHeight="1" spans="1:2">
      <c r="A132" s="77" t="s">
        <v>228</v>
      </c>
      <c r="B132" s="76"/>
    </row>
    <row r="133" s="67" customFormat="1" ht="20.1" customHeight="1" spans="1:2">
      <c r="A133" s="77" t="s">
        <v>229</v>
      </c>
      <c r="B133" s="76"/>
    </row>
    <row r="134" s="67" customFormat="1" ht="20.1" customHeight="1" spans="1:2">
      <c r="A134" s="77" t="s">
        <v>230</v>
      </c>
      <c r="B134" s="76"/>
    </row>
    <row r="135" s="67" customFormat="1" ht="20.1" customHeight="1" spans="1:2">
      <c r="A135" s="77" t="s">
        <v>231</v>
      </c>
      <c r="B135" s="76"/>
    </row>
    <row r="136" s="67" customFormat="1" ht="20.1" customHeight="1" spans="1:2">
      <c r="A136" s="77" t="s">
        <v>232</v>
      </c>
      <c r="B136" s="76"/>
    </row>
    <row r="137" s="67" customFormat="1" ht="20.1" customHeight="1" spans="1:2">
      <c r="A137" s="77" t="s">
        <v>233</v>
      </c>
      <c r="B137" s="75"/>
    </row>
    <row r="138" s="67" customFormat="1" ht="20.1" customHeight="1" spans="1:2">
      <c r="A138" s="77" t="s">
        <v>234</v>
      </c>
      <c r="B138" s="76"/>
    </row>
    <row r="139" s="67" customFormat="1" ht="20.1" customHeight="1" spans="1:2">
      <c r="A139" s="77" t="s">
        <v>235</v>
      </c>
      <c r="B139" s="76"/>
    </row>
    <row r="140" s="67" customFormat="1" ht="20.1" customHeight="1" spans="1:2">
      <c r="A140" s="74" t="s">
        <v>236</v>
      </c>
      <c r="B140" s="75"/>
    </row>
    <row r="141" s="67" customFormat="1" ht="20.1" customHeight="1" spans="1:2">
      <c r="A141" s="77" t="s">
        <v>237</v>
      </c>
      <c r="B141" s="75"/>
    </row>
    <row r="142" s="67" customFormat="1" ht="20.1" customHeight="1" spans="1:2">
      <c r="A142" s="77" t="s">
        <v>238</v>
      </c>
      <c r="B142" s="76"/>
    </row>
    <row r="143" s="67" customFormat="1" ht="20.1" customHeight="1" spans="1:2">
      <c r="A143" s="77" t="s">
        <v>239</v>
      </c>
      <c r="B143" s="76"/>
    </row>
    <row r="144" s="67" customFormat="1" ht="20.1" customHeight="1" spans="1:2">
      <c r="A144" s="77" t="s">
        <v>240</v>
      </c>
      <c r="B144" s="76"/>
    </row>
    <row r="145" s="67" customFormat="1" ht="20.1" customHeight="1" spans="1:2">
      <c r="A145" s="77" t="s">
        <v>241</v>
      </c>
      <c r="B145" s="76"/>
    </row>
    <row r="146" s="67" customFormat="1" ht="20.1" customHeight="1" spans="1:2">
      <c r="A146" s="77" t="s">
        <v>242</v>
      </c>
      <c r="B146" s="76"/>
    </row>
    <row r="147" s="67" customFormat="1" ht="20.1" customHeight="1" spans="1:2">
      <c r="A147" s="74" t="s">
        <v>243</v>
      </c>
      <c r="B147" s="75"/>
    </row>
    <row r="148" s="67" customFormat="1" ht="20.1" customHeight="1" spans="1:2">
      <c r="A148" s="77" t="s">
        <v>244</v>
      </c>
      <c r="B148" s="76"/>
    </row>
    <row r="149" s="67" customFormat="1" ht="20.1" customHeight="1" spans="1:2">
      <c r="A149" s="77" t="s">
        <v>245</v>
      </c>
      <c r="B149" s="75"/>
    </row>
    <row r="150" s="67" customFormat="1" ht="20.1" customHeight="1" spans="1:2">
      <c r="A150" s="78" t="s">
        <v>246</v>
      </c>
      <c r="B150" s="76"/>
    </row>
    <row r="151" s="67" customFormat="1" ht="20.1" customHeight="1" spans="1:2">
      <c r="A151" s="77" t="s">
        <v>247</v>
      </c>
      <c r="B151" s="76"/>
    </row>
    <row r="152" s="67" customFormat="1" ht="20.1" customHeight="1" spans="1:2">
      <c r="A152" s="77" t="s">
        <v>248</v>
      </c>
      <c r="B152" s="76"/>
    </row>
    <row r="153" s="67" customFormat="1" ht="20.1" customHeight="1" spans="1:2">
      <c r="A153" s="77" t="s">
        <v>249</v>
      </c>
      <c r="B153" s="76"/>
    </row>
    <row r="154" s="67" customFormat="1" ht="20.1" customHeight="1" spans="1:2">
      <c r="A154" s="77" t="s">
        <v>250</v>
      </c>
      <c r="B154" s="76"/>
    </row>
    <row r="155" s="67" customFormat="1" ht="20.1" customHeight="1" spans="1:2">
      <c r="A155" s="77" t="s">
        <v>251</v>
      </c>
      <c r="B155" s="76"/>
    </row>
    <row r="156" s="67" customFormat="1" ht="20.1" customHeight="1" spans="1:2">
      <c r="A156" s="77" t="s">
        <v>252</v>
      </c>
      <c r="B156" s="76"/>
    </row>
    <row r="157" s="67" customFormat="1" ht="20.1" customHeight="1" spans="1:2">
      <c r="A157" s="77" t="s">
        <v>253</v>
      </c>
      <c r="B157" s="76"/>
    </row>
    <row r="158" s="67" customFormat="1" ht="20.1" customHeight="1" spans="1:2">
      <c r="A158" s="77" t="s">
        <v>254</v>
      </c>
      <c r="B158" s="75"/>
    </row>
    <row r="159" s="67" customFormat="1" ht="20.1" customHeight="1" spans="1:2">
      <c r="A159" s="78" t="s">
        <v>255</v>
      </c>
      <c r="B159" s="76"/>
    </row>
    <row r="160" s="67" customFormat="1" ht="20.1" customHeight="1" spans="1:2">
      <c r="A160" s="77" t="s">
        <v>256</v>
      </c>
      <c r="B160" s="76"/>
    </row>
    <row r="161" s="67" customFormat="1" ht="20.1" customHeight="1" spans="1:2">
      <c r="A161" s="77" t="s">
        <v>257</v>
      </c>
      <c r="B161" s="76"/>
    </row>
    <row r="162" s="67" customFormat="1" ht="20.1" customHeight="1" spans="1:2">
      <c r="A162" s="77" t="s">
        <v>258</v>
      </c>
      <c r="B162" s="76"/>
    </row>
    <row r="163" s="67" customFormat="1" ht="20.1" customHeight="1" spans="1:2">
      <c r="A163" s="77" t="s">
        <v>259</v>
      </c>
      <c r="B163" s="76"/>
    </row>
    <row r="164" s="67" customFormat="1" ht="20.1" customHeight="1" spans="1:2">
      <c r="A164" s="77" t="s">
        <v>260</v>
      </c>
      <c r="B164" s="76"/>
    </row>
    <row r="165" s="67" customFormat="1" ht="20.1" customHeight="1" spans="1:2">
      <c r="A165" s="77" t="s">
        <v>261</v>
      </c>
      <c r="B165" s="76"/>
    </row>
    <row r="166" s="67" customFormat="1" ht="20.1" customHeight="1" spans="1:2">
      <c r="A166" s="77" t="s">
        <v>262</v>
      </c>
      <c r="B166" s="76"/>
    </row>
    <row r="167" s="67" customFormat="1" ht="20.1" customHeight="1" spans="1:2">
      <c r="A167" s="77" t="s">
        <v>263</v>
      </c>
      <c r="B167" s="76"/>
    </row>
    <row r="168" s="67" customFormat="1" ht="20.1" customHeight="1" spans="1:2">
      <c r="A168" s="77" t="s">
        <v>264</v>
      </c>
      <c r="B168" s="76"/>
    </row>
    <row r="169" s="67" customFormat="1" ht="20.1" customHeight="1" spans="1:2">
      <c r="A169" s="74" t="s">
        <v>265</v>
      </c>
      <c r="B169" s="76"/>
    </row>
    <row r="170" s="67" customFormat="1" ht="20.1" customHeight="1" spans="1:2">
      <c r="A170" s="74" t="s">
        <v>266</v>
      </c>
      <c r="B170" s="76"/>
    </row>
    <row r="171" s="67" customFormat="1" ht="20.1" customHeight="1" spans="1:2">
      <c r="A171" s="74"/>
      <c r="B171" s="76"/>
    </row>
    <row r="172" s="67" customFormat="1" ht="20.1" customHeight="1" spans="1:2">
      <c r="A172" s="79" t="s">
        <v>267</v>
      </c>
      <c r="B172" s="80"/>
    </row>
    <row r="173" s="67" customFormat="1" ht="20.1" customHeight="1"/>
    <row r="174" s="67" customFormat="1" ht="20.1" customHeight="1"/>
    <row r="175" s="67" customFormat="1" ht="20.1" customHeight="1"/>
    <row r="176" s="67" customFormat="1" ht="20.1" customHeight="1"/>
    <row r="177" s="67" customFormat="1" ht="20.1" customHeight="1"/>
    <row r="178" s="67" customFormat="1" ht="20.1" customHeight="1"/>
    <row r="179" s="67" customFormat="1" ht="20.1" customHeight="1"/>
    <row r="180" s="67" customFormat="1" ht="20.1" customHeight="1"/>
    <row r="181" s="67" customFormat="1" ht="20.1" customHeight="1"/>
    <row r="182" s="67" customFormat="1" ht="20.1" customHeight="1"/>
    <row r="183" s="67" customFormat="1" ht="20.1" customHeight="1"/>
    <row r="184" s="67" customFormat="1" ht="20.1" customHeight="1"/>
    <row r="185" s="67" customFormat="1" ht="20.1" customHeight="1"/>
    <row r="186" s="67" customFormat="1" ht="20.1" customHeight="1"/>
    <row r="187" s="67" customFormat="1" ht="20.1" customHeight="1"/>
    <row r="188" s="67" customFormat="1" ht="20.1" customHeight="1"/>
    <row r="189" s="67" customFormat="1" ht="20.1" customHeight="1"/>
    <row r="190" s="67" customFormat="1" ht="20.1" customHeight="1"/>
    <row r="191" s="67" customFormat="1" ht="20.1" customHeight="1"/>
    <row r="192" s="67" customFormat="1" ht="20.1" customHeight="1"/>
    <row r="193" s="67" customFormat="1" ht="20.1" customHeight="1"/>
    <row r="194" s="67" customFormat="1" ht="20.1" customHeight="1"/>
    <row r="195" s="67" customFormat="1" ht="20.1" customHeight="1"/>
    <row r="196" s="67" customFormat="1" ht="20.1" customHeight="1"/>
    <row r="197" s="67" customFormat="1" ht="20.1" customHeight="1"/>
    <row r="198" s="67" customFormat="1" ht="20.1" customHeight="1"/>
    <row r="199" s="67" customFormat="1" ht="20.1" customHeight="1"/>
    <row r="200" s="67" customFormat="1" ht="20.1" customHeight="1"/>
    <row r="201" s="67" customFormat="1" ht="15.75" customHeight="1"/>
    <row r="202" s="67" customFormat="1" ht="20.1" customHeight="1"/>
    <row r="203" s="67" customFormat="1" ht="20.1" customHeight="1"/>
    <row r="204" s="67" customFormat="1" ht="20.1" customHeight="1"/>
    <row r="205" s="67" customFormat="1" ht="20.1" customHeight="1"/>
    <row r="206" s="67" customFormat="1" ht="20.1" customHeight="1"/>
    <row r="207" s="67" customFormat="1" ht="20.1" customHeight="1"/>
    <row r="208" s="67" customFormat="1" ht="20.1" customHeight="1"/>
    <row r="209" s="67" customFormat="1" ht="20.1" customHeight="1"/>
    <row r="210" s="67" customFormat="1" ht="20.1" customHeight="1"/>
    <row r="211" s="67" customFormat="1" ht="20.1" customHeight="1"/>
    <row r="212" s="67" customFormat="1" ht="20.1" customHeight="1"/>
    <row r="213" s="67" customFormat="1" ht="20.1" customHeight="1"/>
    <row r="214" s="67" customFormat="1" ht="20.1" customHeight="1"/>
    <row r="215" s="67" customFormat="1" ht="20.1" customHeight="1"/>
    <row r="216" s="67" customFormat="1" ht="20.1" customHeight="1"/>
    <row r="217" s="67" customFormat="1" ht="20.1" customHeight="1"/>
    <row r="218" s="67" customFormat="1" ht="20.1" customHeight="1"/>
    <row r="219" s="67" customFormat="1" ht="20.1" customHeight="1"/>
    <row r="220" s="67" customFormat="1" ht="20.1" customHeight="1"/>
    <row r="221" s="67" customFormat="1" ht="20.1" customHeight="1"/>
    <row r="222" s="67" customFormat="1" ht="20.1" customHeight="1"/>
    <row r="223" s="67" customFormat="1" ht="20.1" customHeight="1"/>
    <row r="224" s="67" customFormat="1" ht="20.1" customHeight="1"/>
    <row r="225" s="67" customFormat="1" ht="20.1" customHeight="1"/>
    <row r="226" s="67" customFormat="1" ht="20.1" customHeight="1"/>
    <row r="227" s="67" customFormat="1" ht="20.1" customHeight="1"/>
    <row r="228" s="67" customFormat="1" ht="20.1" customHeight="1"/>
    <row r="229" s="67" customFormat="1" ht="20.1" customHeight="1"/>
    <row r="230" s="67" customFormat="1" ht="20.1" customHeight="1"/>
    <row r="231" s="67" customFormat="1" ht="20.1" customHeight="1"/>
    <row r="232" s="67" customFormat="1" ht="20.1" customHeight="1"/>
    <row r="233" s="67" customFormat="1" ht="20.1" customHeight="1"/>
    <row r="234" s="67" customFormat="1" ht="20.1" customHeight="1"/>
    <row r="235" s="67" customFormat="1" ht="20.1" customHeight="1"/>
    <row r="236" s="67" customFormat="1" ht="20.1" customHeight="1"/>
    <row r="237" s="67" customFormat="1" ht="20.1" customHeight="1"/>
    <row r="238" s="67" customFormat="1" ht="20.1" customHeight="1"/>
    <row r="239" s="67" customFormat="1" ht="20.1" customHeight="1"/>
    <row r="240" s="67" customFormat="1" ht="20.1" customHeight="1"/>
    <row r="241" s="67" customFormat="1" ht="20.1" customHeight="1"/>
    <row r="242" s="67" customFormat="1" ht="20.1" customHeight="1"/>
    <row r="243" s="67" customFormat="1" ht="20.1" customHeight="1"/>
    <row r="244" s="67" customFormat="1" ht="20.1" customHeight="1"/>
    <row r="245" s="67" customFormat="1" ht="20.1" customHeight="1"/>
    <row r="246" s="67" customFormat="1" ht="20.1" customHeight="1"/>
    <row r="247" s="67" customFormat="1" ht="20.1" customHeight="1"/>
    <row r="248" s="67" customFormat="1" ht="20.1" customHeight="1"/>
    <row r="249" s="67" customFormat="1" ht="20.1" customHeight="1"/>
    <row r="250" s="67" customFormat="1" ht="20.1" customHeight="1"/>
    <row r="251" s="67" customFormat="1" ht="20.1" customHeight="1"/>
    <row r="252" s="67" customFormat="1" ht="20.1" customHeight="1"/>
    <row r="253" s="67" customFormat="1" ht="20.1" customHeight="1"/>
    <row r="254" s="67" customFormat="1" ht="20.1" customHeight="1"/>
    <row r="255" s="67" customFormat="1" ht="20.1" customHeight="1"/>
    <row r="256" s="67" customFormat="1" ht="20.1" customHeight="1"/>
    <row r="257" s="67" customFormat="1" ht="20.1" customHeight="1"/>
    <row r="258" s="67" customFormat="1" ht="20.1" customHeight="1"/>
  </sheetData>
  <mergeCells count="2">
    <mergeCell ref="A2:B2"/>
    <mergeCell ref="A4:B4"/>
  </mergeCells>
  <pageMargins left="0.75" right="0.75" top="1" bottom="1" header="0.509027777777778" footer="0.509027777777778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J19" sqref="J19"/>
    </sheetView>
  </sheetViews>
  <sheetFormatPr defaultColWidth="9.16666666666667" defaultRowHeight="12.75" customHeight="1"/>
  <cols>
    <col min="1" max="3" width="5.16666666666667" style="27" customWidth="1"/>
    <col min="4" max="4" width="18.6666666666667" style="27" customWidth="1"/>
    <col min="5" max="5" width="19" style="27" customWidth="1"/>
    <col min="6" max="6" width="13" style="27" customWidth="1"/>
    <col min="7" max="9" width="12.6666666666667" style="27" customWidth="1"/>
    <col min="10" max="10" width="11" style="27" customWidth="1"/>
    <col min="11" max="11" width="11.3333333333333" style="27" customWidth="1"/>
    <col min="12" max="15" width="9.16666666666667" style="27" customWidth="1"/>
    <col min="16" max="16" width="9.5" style="27" customWidth="1"/>
    <col min="17" max="17" width="9.16666666666667" style="27" customWidth="1"/>
    <col min="18" max="18" width="7.5" style="27" customWidth="1"/>
    <col min="19" max="16384" width="9.16666666666667" style="27"/>
  </cols>
  <sheetData>
    <row r="1" ht="25.5" customHeight="1" spans="1:20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268</v>
      </c>
    </row>
    <row r="2" ht="25.5" customHeight="1" spans="1:20">
      <c r="A2" s="45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ht="25.5" customHeight="1" spans="1:20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270</v>
      </c>
    </row>
    <row r="4" ht="21" customHeight="1" spans="1:20">
      <c r="A4" s="46" t="s">
        <v>56</v>
      </c>
      <c r="B4" s="46"/>
      <c r="C4" s="47"/>
      <c r="D4" s="30" t="s">
        <v>271</v>
      </c>
      <c r="E4" s="48" t="s">
        <v>272</v>
      </c>
      <c r="F4" s="49" t="s">
        <v>273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274</v>
      </c>
      <c r="R4" s="61" t="s">
        <v>275</v>
      </c>
      <c r="S4" s="61" t="s">
        <v>276</v>
      </c>
      <c r="T4" s="61" t="s">
        <v>277</v>
      </c>
    </row>
    <row r="5" ht="21" customHeight="1" spans="1:20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278</v>
      </c>
      <c r="L5" s="62" t="s">
        <v>279</v>
      </c>
      <c r="M5" s="55" t="s">
        <v>280</v>
      </c>
      <c r="N5" s="55" t="s">
        <v>281</v>
      </c>
      <c r="O5" s="55" t="s">
        <v>282</v>
      </c>
      <c r="P5" s="62" t="s">
        <v>61</v>
      </c>
      <c r="Q5" s="48"/>
      <c r="R5" s="61"/>
      <c r="S5" s="61"/>
      <c r="T5" s="61"/>
    </row>
    <row r="6" ht="39" customHeight="1" spans="1:20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ht="21" customHeight="1" spans="1:25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ht="21" customHeight="1" spans="1:25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ht="21" customHeight="1" spans="1:20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21" customHeight="1" spans="1:20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19.5" customHeight="1" spans="1:20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ht="19.5" customHeight="1" spans="1:20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19.5" customHeight="1" spans="1:20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ht="19.5" customHeight="1" spans="1:20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ht="19.5" customHeight="1" spans="1:20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19.5" customHeight="1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部门收支预算总表</vt:lpstr>
      <vt:lpstr>部门收入预算总表 </vt:lpstr>
      <vt:lpstr>部门支出预算总表</vt:lpstr>
      <vt:lpstr>财政拨款收支预算总表</vt:lpstr>
      <vt:lpstr>一般公共预算支出表</vt:lpstr>
      <vt:lpstr>一般公共预算基本支出表</vt:lpstr>
      <vt:lpstr>一般公共预算“三公”经费支出情况表</vt:lpstr>
      <vt:lpstr>政府性基金预算支出情况表</vt:lpstr>
      <vt:lpstr>政府采购信息表</vt:lpstr>
      <vt:lpstr>预算绩效情况表</vt:lpstr>
      <vt:lpstr>国有资产占用使用情况表</vt:lpstr>
      <vt:lpstr>专项转移支付申报公开表</vt:lpstr>
      <vt:lpstr>国有资本经营预算表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revision>1</cp:revision>
  <dcterms:created xsi:type="dcterms:W3CDTF">2015-10-28T00:27:00Z</dcterms:created>
  <cp:lastPrinted>2015-10-27T06:47:00Z</cp:lastPrinted>
  <dcterms:modified xsi:type="dcterms:W3CDTF">2019-01-26T03:24:42Z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