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808" firstSheet="5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<sst xmlns="http://schemas.openxmlformats.org/spreadsheetml/2006/main" count="521" uniqueCount="345">
  <si>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</si>
  <si>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</si>
  <si>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</si>
  <si>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</si>
  <si>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</si>
  <si>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</si>
  <si>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</si>
  <si>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</si>
  <si>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</si>
  <si>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</si>
  <si>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</si>
  <si>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</si>
  <si>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</si>
  <si>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</si>
  <si>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</si>
  <si>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</si>
  <si>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</si>
  <si>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</si>
  <si>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</si>
  <si>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</si>
  <si>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</si>
  <si>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</si>
  <si>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</si>
  <si>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</si>
  <si>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</si>
  <si>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</si>
  <si>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</si>
  <si>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</si>
  <si>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</si>
  <si>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</si>
  <si>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</si>
  <si>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</si>
  <si>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</si>
  <si>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</si>
  <si>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</si>
  <si>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</si>
  <si>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</si>
  <si>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</si>
  <si>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</si>
  <si>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</si>
  <si>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</si>
  <si>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</si>
  <si>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</si>
  <si>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</si>
  <si>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</si>
  <si>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</si>
  <si>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</si>
  <si>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</si>
  <si>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</si>
  <si>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</si>
  <si>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</si>
  <si>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</si>
  <si>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</si>
  <si>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</si>
  <si>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</si>
  <si>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</si>
  <si>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</si>
  <si>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</si>
  <si>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</si>
  <si>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</si>
  <si>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</si>
  <si>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</si>
  <si>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</si>
  <si>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</si>
  <si>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</si>
  <si>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</si>
  <si>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207</t>
  </si>
  <si>
    <t>04</t>
  </si>
  <si>
    <t>01</t>
  </si>
  <si>
    <t>行政运行</t>
  </si>
  <si>
    <t>99</t>
  </si>
  <si>
    <t>其他广播影视支出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</si>
  <si>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</si>
  <si>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</si>
  <si>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</si>
  <si>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</si>
  <si>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</si>
  <si>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</si>
  <si>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</si>
  <si>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</si>
  <si>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</si>
  <si>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</si>
  <si>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</si>
  <si>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205</t>
  </si>
  <si>
    <t>其他教育管理事务支出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</si>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</sst>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;_琀"/>
    <numFmt numFmtId="181" formatCode="_-&quot;$&quot;* #,##0_-;\-&quot;$&quot;* #,##0_-;_-&quot;$&quot;* &quot;-&quot;_-;_-@_-"/>
    <numFmt numFmtId="182" formatCode="#,##0;\(#,##0\)"/>
    <numFmt numFmtId="183" formatCode="_(&quot;$&quot;* #,##0.00_);_(&quot;$&quot;* \(#,##0.00\);_(&quot;$&quot;* &quot;-&quot;??_);_(@_)"/>
    <numFmt numFmtId="184" formatCode="#,##0;\-#,##0;&quot;-&quot;"/>
    <numFmt numFmtId="185" formatCode="\$#,##0.00;\(\$#,##0.00\)"/>
    <numFmt numFmtId="186" formatCode="yyyy&quot;年&quot;m&quot;月&quot;d&quot;日&quot;;@"/>
    <numFmt numFmtId="187" formatCode="\$#,##0;\(\$#,##0\)"/>
    <numFmt numFmtId="188" formatCode="_-* #,##0_$_-;\-* #,##0_$_-;_-* &quot;-&quot;_$_-;_-@_-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0.0"/>
    <numFmt numFmtId="192" formatCode="_-* #,##0&quot;$&quot;_-;\-* #,##0&quot;$&quot;_-;_-* &quot;-&quot;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37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41" fillId="6" borderId="0" applyNumberFormat="0" applyBorder="0" applyAlignment="0" applyProtection="0"/>
    <xf numFmtId="0" fontId="26" fillId="12" borderId="0" applyNumberFormat="0" applyBorder="0" applyAlignment="0" applyProtection="0"/>
    <xf numFmtId="0" fontId="21" fillId="0" borderId="5" applyNumberFormat="0" applyFill="0" applyAlignment="0" applyProtection="0"/>
    <xf numFmtId="0" fontId="26" fillId="13" borderId="0" applyNumberFormat="0" applyBorder="0" applyAlignment="0" applyProtection="0"/>
    <xf numFmtId="0" fontId="41" fillId="6" borderId="0" applyNumberFormat="0" applyBorder="0" applyAlignment="0" applyProtection="0"/>
    <xf numFmtId="0" fontId="25" fillId="4" borderId="6" applyNumberFormat="0" applyAlignment="0" applyProtection="0"/>
    <xf numFmtId="0" fontId="5" fillId="14" borderId="0" applyNumberFormat="0" applyBorder="0" applyAlignment="0" applyProtection="0"/>
    <xf numFmtId="0" fontId="42" fillId="4" borderId="1" applyNumberFormat="0" applyAlignment="0" applyProtection="0"/>
    <xf numFmtId="0" fontId="35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5" fillId="16" borderId="0" applyNumberFormat="0" applyBorder="0" applyAlignment="0" applyProtection="0"/>
    <xf numFmtId="0" fontId="30" fillId="3" borderId="0" applyNumberFormat="0" applyBorder="0" applyAlignment="0" applyProtection="0"/>
    <xf numFmtId="0" fontId="28" fillId="14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6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0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6" borderId="0" applyNumberFormat="0" applyBorder="0" applyAlignment="0" applyProtection="0"/>
    <xf numFmtId="0" fontId="26" fillId="24" borderId="0" applyNumberFormat="0" applyBorder="0" applyAlignment="0" applyProtection="0"/>
    <xf numFmtId="0" fontId="37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7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45" fillId="3" borderId="0" applyNumberFormat="0" applyBorder="0" applyAlignment="0" applyProtection="0"/>
    <xf numFmtId="0" fontId="37" fillId="19" borderId="0" applyNumberFormat="0" applyBorder="0" applyAlignment="0" applyProtection="0"/>
    <xf numFmtId="0" fontId="51" fillId="6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41" fillId="6" borderId="0" applyNumberFormat="0" applyBorder="0" applyAlignment="0" applyProtection="0"/>
    <xf numFmtId="0" fontId="7" fillId="2" borderId="0" applyNumberFormat="0" applyBorder="0" applyAlignment="0" applyProtection="0"/>
    <xf numFmtId="0" fontId="39" fillId="2" borderId="0" applyNumberFormat="0" applyBorder="0" applyAlignment="0" applyProtection="0"/>
    <xf numFmtId="184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182" fontId="12" fillId="0" borderId="0">
      <alignment/>
      <protection/>
    </xf>
    <xf numFmtId="0" fontId="48" fillId="27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2" fillId="0" borderId="0">
      <alignment/>
      <protection/>
    </xf>
    <xf numFmtId="186" fontId="0" fillId="0" borderId="0" applyFont="0" applyFill="0" applyBorder="0" applyAlignment="0" applyProtection="0"/>
    <xf numFmtId="0" fontId="43" fillId="0" borderId="0" applyProtection="0">
      <alignment/>
    </xf>
    <xf numFmtId="187" fontId="12" fillId="0" borderId="0">
      <alignment/>
      <protection/>
    </xf>
    <xf numFmtId="2" fontId="43" fillId="0" borderId="0" applyProtection="0">
      <alignment/>
    </xf>
    <xf numFmtId="0" fontId="44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3" borderId="0" applyNumberFormat="0" applyBorder="0" applyAlignment="0" applyProtection="0"/>
    <xf numFmtId="0" fontId="44" fillId="22" borderId="12" applyNumberFormat="0" applyBorder="0" applyAlignment="0" applyProtection="0"/>
    <xf numFmtId="37" fontId="52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51" fillId="6" borderId="0" applyNumberFormat="0" applyBorder="0" applyAlignment="0" applyProtection="0"/>
    <xf numFmtId="0" fontId="41" fillId="6" borderId="0" applyNumberFormat="0" applyBorder="0" applyAlignment="0" applyProtection="0"/>
    <xf numFmtId="0" fontId="51" fillId="6" borderId="0" applyNumberFormat="0" applyBorder="0" applyAlignment="0" applyProtection="0"/>
    <xf numFmtId="0" fontId="37" fillId="7" borderId="0" applyNumberFormat="0" applyBorder="0" applyAlignment="0" applyProtection="0"/>
    <xf numFmtId="0" fontId="51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6" borderId="0" applyNumberFormat="0" applyBorder="0" applyAlignment="0" applyProtection="0"/>
    <xf numFmtId="192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" fillId="0" borderId="0">
      <alignment vertical="center"/>
      <protection/>
    </xf>
    <xf numFmtId="0" fontId="41" fillId="6" borderId="0" applyNumberFormat="0" applyBorder="0" applyAlignment="0" applyProtection="0"/>
    <xf numFmtId="0" fontId="51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191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0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5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8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9" fillId="0" borderId="0">
      <alignment/>
      <protection/>
    </xf>
    <xf numFmtId="0" fontId="16" fillId="0" borderId="0">
      <alignment/>
      <protection/>
    </xf>
    <xf numFmtId="0" fontId="37" fillId="23" borderId="0" applyNumberFormat="0" applyBorder="0" applyAlignment="0" applyProtection="0"/>
    <xf numFmtId="38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57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C1">
      <pane ySplit="6" topLeftCell="A13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f>D7+D11</f>
        <v>639.4999999999999</v>
      </c>
      <c r="C7" s="210" t="s">
        <v>24</v>
      </c>
      <c r="D7" s="209">
        <f>D8+D9+D10</f>
        <v>595.4999999999999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568.9</v>
      </c>
      <c r="E8" s="209"/>
      <c r="F8" s="209"/>
      <c r="G8" s="209">
        <f>SUM(H8:R8)</f>
        <v>568.9</v>
      </c>
      <c r="H8" s="209">
        <v>568.9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16.3</v>
      </c>
      <c r="E9" s="209"/>
      <c r="F9" s="209"/>
      <c r="G9" s="209">
        <f aca="true" t="shared" si="0" ref="G9:G14">SUM(H9:R9)</f>
        <v>16.3</v>
      </c>
      <c r="H9" s="209">
        <v>16.3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10.3</v>
      </c>
      <c r="E10" s="209"/>
      <c r="F10" s="209"/>
      <c r="G10" s="209">
        <f t="shared" si="0"/>
        <v>10.3</v>
      </c>
      <c r="H10" s="209">
        <v>10.3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v>44</v>
      </c>
      <c r="E11" s="209"/>
      <c r="F11" s="209"/>
      <c r="G11" s="209">
        <v>44</v>
      </c>
      <c r="H11" s="209">
        <v>44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44</v>
      </c>
      <c r="E14" s="209"/>
      <c r="F14" s="209"/>
      <c r="G14" s="209">
        <f t="shared" si="0"/>
        <v>44</v>
      </c>
      <c r="H14" s="209">
        <v>44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f>SUM(B7:B19)</f>
        <v>639.4999999999999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f>SUM(B20:B22)</f>
        <v>639.4999999999999</v>
      </c>
      <c r="C24" s="225" t="s">
        <v>53</v>
      </c>
      <c r="D24" s="218">
        <f>D7+D11</f>
        <v>639.4999999999999</v>
      </c>
      <c r="E24" s="218">
        <f aca="true" t="shared" si="1" ref="E24:R24">SUM(E7:E23)</f>
        <v>0</v>
      </c>
      <c r="F24" s="218">
        <f t="shared" si="1"/>
        <v>0</v>
      </c>
      <c r="G24" s="218">
        <v>639.5</v>
      </c>
      <c r="H24" s="218">
        <v>639.5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284</v>
      </c>
    </row>
    <row r="2" spans="1:31" ht="27.75" customHeight="1">
      <c r="A2" s="29" t="s">
        <v>285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286</v>
      </c>
      <c r="AE3" s="40"/>
    </row>
    <row r="4" spans="1:31" s="27" customFormat="1" ht="16.5" customHeight="1">
      <c r="A4" s="30" t="s">
        <v>287</v>
      </c>
      <c r="B4" s="30"/>
      <c r="C4" s="30"/>
      <c r="D4" s="31" t="s">
        <v>288</v>
      </c>
      <c r="E4" s="31" t="s">
        <v>289</v>
      </c>
      <c r="F4" s="31" t="s">
        <v>290</v>
      </c>
      <c r="G4" s="31" t="s">
        <v>291</v>
      </c>
      <c r="H4" s="31" t="s">
        <v>292</v>
      </c>
      <c r="I4" s="31" t="s">
        <v>293</v>
      </c>
      <c r="J4" s="31" t="s">
        <v>294</v>
      </c>
      <c r="K4" s="31" t="s">
        <v>295</v>
      </c>
      <c r="L4" s="31" t="s">
        <v>296</v>
      </c>
      <c r="M4" s="31" t="s">
        <v>297</v>
      </c>
      <c r="N4" s="31"/>
      <c r="O4" s="31"/>
      <c r="P4" s="31" t="s">
        <v>298</v>
      </c>
      <c r="Q4" s="31" t="s">
        <v>299</v>
      </c>
      <c r="R4" s="31" t="s">
        <v>300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301</v>
      </c>
      <c r="N5" s="36" t="s">
        <v>302</v>
      </c>
      <c r="O5" s="36" t="s">
        <v>303</v>
      </c>
      <c r="P5" s="31"/>
      <c r="Q5" s="31"/>
      <c r="R5" s="31" t="s">
        <v>304</v>
      </c>
      <c r="S5" s="31"/>
      <c r="T5" s="31"/>
      <c r="U5" s="31"/>
      <c r="V5" s="31" t="s">
        <v>305</v>
      </c>
      <c r="W5" s="31"/>
      <c r="X5" s="31"/>
      <c r="Y5" s="31"/>
      <c r="Z5" s="31" t="s">
        <v>306</v>
      </c>
      <c r="AA5" s="31"/>
      <c r="AB5" s="31"/>
      <c r="AC5" s="31" t="s">
        <v>307</v>
      </c>
      <c r="AD5" s="31" t="s">
        <v>308</v>
      </c>
      <c r="AE5" s="31" t="s">
        <v>309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310</v>
      </c>
      <c r="S6" s="38" t="s">
        <v>311</v>
      </c>
      <c r="T6" s="38" t="s">
        <v>312</v>
      </c>
      <c r="U6" s="38" t="s">
        <v>313</v>
      </c>
      <c r="V6" s="38" t="s">
        <v>314</v>
      </c>
      <c r="W6" s="38" t="s">
        <v>315</v>
      </c>
      <c r="X6" s="38" t="s">
        <v>316</v>
      </c>
      <c r="Y6" s="38" t="s">
        <v>317</v>
      </c>
      <c r="Z6" s="38" t="s">
        <v>318</v>
      </c>
      <c r="AA6" s="38" t="s">
        <v>319</v>
      </c>
      <c r="AB6" s="38" t="s">
        <v>320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321</v>
      </c>
      <c r="S7" s="38" t="s">
        <v>321</v>
      </c>
      <c r="T7" s="38" t="s">
        <v>321</v>
      </c>
      <c r="U7" s="38" t="s">
        <v>321</v>
      </c>
      <c r="V7" s="38" t="s">
        <v>321</v>
      </c>
      <c r="W7" s="38" t="s">
        <v>321</v>
      </c>
      <c r="X7" s="38" t="s">
        <v>321</v>
      </c>
      <c r="Y7" s="38" t="s">
        <v>321</v>
      </c>
      <c r="Z7" s="38" t="s">
        <v>321</v>
      </c>
      <c r="AA7" s="38" t="s">
        <v>321</v>
      </c>
      <c r="AB7" s="38" t="s">
        <v>321</v>
      </c>
      <c r="AC7" s="38" t="s">
        <v>321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C6" sqref="C6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322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323</v>
      </c>
      <c r="B4" s="24"/>
      <c r="C4" s="23"/>
    </row>
    <row r="5" spans="1:3" ht="33" customHeight="1">
      <c r="A5" s="25" t="s">
        <v>324</v>
      </c>
      <c r="B5" s="26" t="s">
        <v>325</v>
      </c>
      <c r="C5" s="26" t="s">
        <v>276</v>
      </c>
    </row>
    <row r="6" spans="1:3" ht="33" customHeight="1">
      <c r="A6" s="25" t="s">
        <v>326</v>
      </c>
      <c r="B6" s="26"/>
      <c r="C6" s="25">
        <v>1</v>
      </c>
    </row>
    <row r="7" spans="1:3" ht="33" customHeight="1">
      <c r="A7" s="25" t="s">
        <v>327</v>
      </c>
      <c r="B7" s="26"/>
      <c r="C7" s="25">
        <v>1</v>
      </c>
    </row>
    <row r="8" spans="1:3" ht="33" customHeight="1">
      <c r="A8" s="25" t="s">
        <v>328</v>
      </c>
      <c r="B8" s="26"/>
      <c r="C8" s="25"/>
    </row>
    <row r="9" spans="1:3" ht="33" customHeight="1">
      <c r="A9" s="25" t="s">
        <v>329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330</v>
      </c>
      <c r="B11" s="26"/>
      <c r="C11" s="25"/>
    </row>
    <row r="12" spans="1:3" ht="33" customHeight="1">
      <c r="A12" s="25" t="s">
        <v>331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8" sqref="B8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332</v>
      </c>
      <c r="C1" s="15"/>
      <c r="D1" s="15"/>
    </row>
    <row r="2" spans="1:4" ht="33" customHeight="1">
      <c r="A2" s="16" t="s">
        <v>333</v>
      </c>
      <c r="B2" s="17" t="s">
        <v>334</v>
      </c>
      <c r="C2" s="17" t="s">
        <v>290</v>
      </c>
      <c r="D2" s="17" t="s">
        <v>335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336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337</v>
      </c>
      <c r="B3" s="5" t="s">
        <v>338</v>
      </c>
      <c r="C3" s="5" t="s">
        <v>339</v>
      </c>
      <c r="D3" s="6" t="s">
        <v>340</v>
      </c>
      <c r="E3" s="5" t="s">
        <v>341</v>
      </c>
      <c r="F3" s="5" t="s">
        <v>342</v>
      </c>
      <c r="G3" s="6" t="s">
        <v>340</v>
      </c>
    </row>
    <row r="4" spans="1:7" ht="45" customHeight="1">
      <c r="A4" s="7" t="s">
        <v>343</v>
      </c>
      <c r="B4" s="7"/>
      <c r="C4" s="8"/>
      <c r="D4" s="8"/>
      <c r="E4" s="9"/>
      <c r="F4" s="9"/>
      <c r="G4" s="9"/>
    </row>
    <row r="5" spans="1:7" ht="45" customHeight="1">
      <c r="A5" s="7" t="s">
        <v>344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639.4999999999999</v>
      </c>
      <c r="F7" s="183">
        <f>SUM(F8:F15)</f>
        <v>639.4999999999999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83">
        <f aca="true" t="shared" si="1" ref="E8:E15">SUM(F8:N8)</f>
        <v>585.1999999999999</v>
      </c>
      <c r="F8" s="183">
        <f>'部门收支预算总表'!D8+'部门收支预算总表'!D9</f>
        <v>585.1999999999999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5" t="s">
        <v>66</v>
      </c>
      <c r="B9" s="115" t="s">
        <v>67</v>
      </c>
      <c r="C9" s="116" t="s">
        <v>70</v>
      </c>
      <c r="D9" s="123" t="s">
        <v>71</v>
      </c>
      <c r="E9" s="183">
        <f t="shared" si="1"/>
        <v>44</v>
      </c>
      <c r="F9" s="183">
        <v>44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83">
        <f t="shared" si="1"/>
        <v>10.3</v>
      </c>
      <c r="F10" s="183">
        <f>'部门收支预算总表'!D10</f>
        <v>10.3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19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2" t="s">
        <v>81</v>
      </c>
      <c r="H5" s="127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639.4999999999999</v>
      </c>
      <c r="F6" s="114">
        <f>SUM(F7:F11)</f>
        <v>568.9</v>
      </c>
      <c r="G6" s="114">
        <f>SUM(G7:G11)</f>
        <v>10.3</v>
      </c>
      <c r="H6" s="114">
        <f>SUM(H7:H11)</f>
        <v>16.3</v>
      </c>
      <c r="I6" s="114">
        <f>SUM(I7:I11)</f>
        <v>44</v>
      </c>
    </row>
    <row r="7" spans="1:9" s="95" customFormat="1" ht="27.75" customHeight="1">
      <c r="A7" s="115" t="s">
        <v>83</v>
      </c>
      <c r="B7" s="115" t="s">
        <v>68</v>
      </c>
      <c r="C7" s="116" t="s">
        <v>68</v>
      </c>
      <c r="D7" s="117" t="s">
        <v>69</v>
      </c>
      <c r="E7" s="112">
        <f t="shared" si="0"/>
        <v>585.1999999999999</v>
      </c>
      <c r="F7" s="118">
        <f>'部门收支预算总表'!D8</f>
        <v>568.9</v>
      </c>
      <c r="G7" s="118"/>
      <c r="H7" s="118">
        <f>'部门收支预算总表'!D9</f>
        <v>16.3</v>
      </c>
      <c r="I7" s="118"/>
    </row>
    <row r="8" spans="1:9" s="95" customFormat="1" ht="27.75" customHeight="1">
      <c r="A8" s="115" t="s">
        <v>83</v>
      </c>
      <c r="B8" s="115" t="s">
        <v>68</v>
      </c>
      <c r="C8" s="116" t="s">
        <v>70</v>
      </c>
      <c r="D8" s="123" t="s">
        <v>84</v>
      </c>
      <c r="E8" s="112">
        <f t="shared" si="0"/>
        <v>44</v>
      </c>
      <c r="F8" s="118"/>
      <c r="G8" s="118"/>
      <c r="H8" s="118"/>
      <c r="I8" s="118">
        <v>44</v>
      </c>
    </row>
    <row r="9" spans="1:9" s="95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2">
        <f t="shared" si="0"/>
        <v>10.3</v>
      </c>
      <c r="F9" s="118"/>
      <c r="G9" s="118">
        <f>'部门收支预算总表'!D10</f>
        <v>10.3</v>
      </c>
      <c r="H9" s="118"/>
      <c r="I9" s="118"/>
    </row>
    <row r="10" spans="1:9" s="96" customFormat="1" ht="27.75" customHeight="1">
      <c r="A10" s="124"/>
      <c r="B10" s="124"/>
      <c r="C10" s="125"/>
      <c r="D10" s="126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4"/>
      <c r="B11" s="124"/>
      <c r="C11" s="125"/>
      <c r="D11" s="126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85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639.4999999999999</v>
      </c>
      <c r="C6" s="143" t="s">
        <v>24</v>
      </c>
      <c r="D6" s="142">
        <f>SUM(D7:D9)</f>
        <v>595.4999999999999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568.9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16.3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10.3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44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v>44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639.4999999999999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639.4999999999999</v>
      </c>
      <c r="C23" s="158" t="s">
        <v>53</v>
      </c>
      <c r="D23" s="151">
        <f>D6+D10</f>
        <v>639.4999999999999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>
        <v>0</v>
      </c>
      <c r="B1" s="98"/>
      <c r="E1" s="99"/>
    </row>
    <row r="2" spans="1:17" ht="25.5" customHeight="1">
      <c r="A2" s="100" t="s">
        <v>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19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0"/>
      <c r="P4" s="121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2" t="s">
        <v>81</v>
      </c>
      <c r="M5" s="127" t="s">
        <v>82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87</v>
      </c>
      <c r="G6" s="109" t="s">
        <v>88</v>
      </c>
      <c r="H6" s="109" t="s">
        <v>89</v>
      </c>
      <c r="I6" s="109" t="s">
        <v>90</v>
      </c>
      <c r="J6" s="109" t="s">
        <v>91</v>
      </c>
      <c r="K6" s="109" t="s">
        <v>92</v>
      </c>
      <c r="L6" s="122" t="s">
        <v>93</v>
      </c>
      <c r="M6" s="104" t="s">
        <v>94</v>
      </c>
      <c r="N6" s="104" t="s">
        <v>95</v>
      </c>
      <c r="O6" s="104" t="s">
        <v>96</v>
      </c>
      <c r="P6" s="104" t="s">
        <v>97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639.5</v>
      </c>
      <c r="F7" s="114">
        <f>SUM(F8:F12)</f>
        <v>285.7</v>
      </c>
      <c r="G7" s="114">
        <f aca="true" t="shared" si="1" ref="G7:Q7">SUM(G8:G12)</f>
        <v>122.4</v>
      </c>
      <c r="H7" s="114">
        <f t="shared" si="1"/>
        <v>81.6</v>
      </c>
      <c r="I7" s="114">
        <f t="shared" si="1"/>
        <v>24.5</v>
      </c>
      <c r="J7" s="114">
        <f t="shared" si="1"/>
        <v>13.9</v>
      </c>
      <c r="K7" s="114">
        <f t="shared" si="1"/>
        <v>40.8</v>
      </c>
      <c r="L7" s="114">
        <f t="shared" si="1"/>
        <v>10.3</v>
      </c>
      <c r="M7" s="114">
        <f t="shared" si="1"/>
        <v>2.7</v>
      </c>
      <c r="N7" s="114">
        <f t="shared" si="1"/>
        <v>0.2</v>
      </c>
      <c r="O7" s="114">
        <f t="shared" si="1"/>
        <v>12.5</v>
      </c>
      <c r="P7" s="114">
        <f t="shared" si="1"/>
        <v>0.9</v>
      </c>
      <c r="Q7" s="114">
        <f t="shared" si="1"/>
        <v>44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585.2</v>
      </c>
      <c r="F8" s="118">
        <v>285.7</v>
      </c>
      <c r="G8" s="118">
        <v>122.4</v>
      </c>
      <c r="H8" s="118">
        <v>81.6</v>
      </c>
      <c r="I8" s="118">
        <v>24.5</v>
      </c>
      <c r="J8" s="118">
        <v>13.9</v>
      </c>
      <c r="K8" s="118">
        <v>40.8</v>
      </c>
      <c r="L8" s="118"/>
      <c r="M8" s="118">
        <v>2.7</v>
      </c>
      <c r="N8" s="118">
        <v>0.2</v>
      </c>
      <c r="O8" s="118">
        <v>12.5</v>
      </c>
      <c r="P8" s="118">
        <v>0.9</v>
      </c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23" t="s">
        <v>71</v>
      </c>
      <c r="E9" s="112">
        <f t="shared" si="0"/>
        <v>44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44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10.3</v>
      </c>
      <c r="F10" s="118"/>
      <c r="G10" s="118"/>
      <c r="H10" s="118"/>
      <c r="I10" s="118"/>
      <c r="J10" s="118"/>
      <c r="K10" s="118"/>
      <c r="L10" s="118">
        <v>10.3</v>
      </c>
      <c r="M10" s="118"/>
      <c r="N10" s="118"/>
      <c r="O10" s="118"/>
      <c r="P10" s="118"/>
      <c r="Q10" s="118"/>
    </row>
    <row r="11" spans="1:17" s="96" customFormat="1" ht="27.75" customHeight="1">
      <c r="A11" s="124"/>
      <c r="B11" s="124"/>
      <c r="C11" s="125"/>
      <c r="D11" s="126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4"/>
      <c r="B12" s="124"/>
      <c r="C12" s="125"/>
      <c r="D12" s="126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workbookViewId="0" topLeftCell="E2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19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0"/>
      <c r="P4" s="121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2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87</v>
      </c>
      <c r="G6" s="109" t="s">
        <v>88</v>
      </c>
      <c r="H6" s="109" t="s">
        <v>89</v>
      </c>
      <c r="I6" s="109" t="s">
        <v>90</v>
      </c>
      <c r="J6" s="109" t="s">
        <v>91</v>
      </c>
      <c r="K6" s="109" t="s">
        <v>92</v>
      </c>
      <c r="L6" s="122" t="s">
        <v>93</v>
      </c>
      <c r="M6" s="109" t="s">
        <v>94</v>
      </c>
      <c r="N6" s="109" t="s">
        <v>95</v>
      </c>
      <c r="O6" s="109" t="s">
        <v>96</v>
      </c>
      <c r="P6" s="109" t="s">
        <v>97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SUM(F7:P7)</f>
        <v>595.5</v>
      </c>
      <c r="F7" s="114">
        <f>SUM(F8:F9)</f>
        <v>285.7</v>
      </c>
      <c r="G7" s="114">
        <f aca="true" t="shared" si="0" ref="G7:P7">SUM(G8:G9)</f>
        <v>122.4</v>
      </c>
      <c r="H7" s="114">
        <f t="shared" si="0"/>
        <v>81.6</v>
      </c>
      <c r="I7" s="114">
        <f t="shared" si="0"/>
        <v>24.5</v>
      </c>
      <c r="J7" s="114">
        <f t="shared" si="0"/>
        <v>13.9</v>
      </c>
      <c r="K7" s="114">
        <f t="shared" si="0"/>
        <v>40.8</v>
      </c>
      <c r="L7" s="114">
        <f t="shared" si="0"/>
        <v>10.3</v>
      </c>
      <c r="M7" s="114">
        <f t="shared" si="0"/>
        <v>2.7</v>
      </c>
      <c r="N7" s="114">
        <f t="shared" si="0"/>
        <v>0.2</v>
      </c>
      <c r="O7" s="114">
        <f t="shared" si="0"/>
        <v>12.5</v>
      </c>
      <c r="P7" s="114">
        <f t="shared" si="0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>SUM(F8:Q8)</f>
        <v>585.2</v>
      </c>
      <c r="F8" s="118">
        <v>285.7</v>
      </c>
      <c r="G8" s="118">
        <v>122.4</v>
      </c>
      <c r="H8" s="118">
        <v>81.6</v>
      </c>
      <c r="I8" s="118">
        <v>24.5</v>
      </c>
      <c r="J8" s="118">
        <v>13.9</v>
      </c>
      <c r="K8" s="118">
        <v>40.8</v>
      </c>
      <c r="L8" s="118"/>
      <c r="M8" s="118">
        <v>2.7</v>
      </c>
      <c r="N8" s="118">
        <v>0.2</v>
      </c>
      <c r="O8" s="118">
        <v>12.5</v>
      </c>
      <c r="P8" s="118">
        <v>0.9</v>
      </c>
    </row>
    <row r="9" spans="1:16" s="96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2">
        <f>SUM(F9:Q9)</f>
        <v>10.3</v>
      </c>
      <c r="F9" s="118"/>
      <c r="G9" s="118"/>
      <c r="H9" s="118"/>
      <c r="I9" s="118"/>
      <c r="J9" s="118"/>
      <c r="K9" s="118"/>
      <c r="L9" s="118">
        <v>10.3</v>
      </c>
      <c r="M9" s="118"/>
      <c r="N9" s="118"/>
      <c r="O9" s="118"/>
      <c r="P9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99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100</v>
      </c>
      <c r="B4" s="5" t="s">
        <v>101</v>
      </c>
      <c r="C4" s="5" t="s">
        <v>102</v>
      </c>
      <c r="D4" s="5" t="s">
        <v>103</v>
      </c>
    </row>
    <row r="5" spans="1:4" s="82" customFormat="1" ht="25.5" customHeight="1">
      <c r="A5" s="87" t="s">
        <v>104</v>
      </c>
      <c r="B5" s="88">
        <v>0</v>
      </c>
      <c r="C5" s="88"/>
      <c r="D5" s="88"/>
    </row>
    <row r="6" spans="1:4" s="82" customFormat="1" ht="25.5" customHeight="1">
      <c r="A6" s="87" t="s">
        <v>105</v>
      </c>
      <c r="B6" s="89"/>
      <c r="C6" s="89"/>
      <c r="D6" s="90"/>
    </row>
    <row r="7" spans="1:4" s="82" customFormat="1" ht="25.5" customHeight="1">
      <c r="A7" s="87" t="s">
        <v>106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107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108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109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2"/>
  <sheetViews>
    <sheetView zoomScaleSheetLayoutView="100" workbookViewId="0" topLeftCell="A1">
      <selection activeCell="M14" sqref="M14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110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111</v>
      </c>
      <c r="B4" s="72"/>
    </row>
    <row r="5" spans="1:2" s="68" customFormat="1" ht="19.5" customHeight="1">
      <c r="A5" s="73" t="s">
        <v>112</v>
      </c>
      <c r="B5" s="73" t="s">
        <v>113</v>
      </c>
    </row>
    <row r="6" spans="1:2" s="68" customFormat="1" ht="19.5" customHeight="1">
      <c r="A6" s="7" t="s">
        <v>114</v>
      </c>
      <c r="B6" s="74"/>
    </row>
    <row r="7" spans="1:2" s="68" customFormat="1" ht="19.5" customHeight="1">
      <c r="A7" s="75" t="s">
        <v>115</v>
      </c>
      <c r="B7" s="76"/>
    </row>
    <row r="8" spans="1:2" s="68" customFormat="1" ht="19.5" customHeight="1">
      <c r="A8" s="75" t="s">
        <v>116</v>
      </c>
      <c r="B8" s="77"/>
    </row>
    <row r="9" spans="1:2" s="68" customFormat="1" ht="19.5" customHeight="1">
      <c r="A9" s="75" t="s">
        <v>117</v>
      </c>
      <c r="B9" s="77"/>
    </row>
    <row r="10" spans="1:2" s="68" customFormat="1" ht="19.5" customHeight="1">
      <c r="A10" s="75" t="s">
        <v>118</v>
      </c>
      <c r="B10" s="77"/>
    </row>
    <row r="11" spans="1:2" s="68" customFormat="1" ht="19.5" customHeight="1">
      <c r="A11" s="75" t="s">
        <v>119</v>
      </c>
      <c r="B11" s="77"/>
    </row>
    <row r="12" spans="1:2" s="68" customFormat="1" ht="19.5" customHeight="1">
      <c r="A12" s="7" t="s">
        <v>120</v>
      </c>
      <c r="B12" s="76"/>
    </row>
    <row r="13" spans="1:2" s="68" customFormat="1" ht="19.5" customHeight="1">
      <c r="A13" s="75" t="s">
        <v>121</v>
      </c>
      <c r="B13" s="76"/>
    </row>
    <row r="14" spans="1:13" s="68" customFormat="1" ht="19.5" customHeight="1">
      <c r="A14" s="75" t="s">
        <v>122</v>
      </c>
      <c r="B14" s="77"/>
      <c r="M14" s="68" t="s">
        <v>123</v>
      </c>
    </row>
    <row r="15" spans="1:2" s="68" customFormat="1" ht="19.5" customHeight="1">
      <c r="A15" s="75" t="s">
        <v>124</v>
      </c>
      <c r="B15" s="77"/>
    </row>
    <row r="16" spans="1:2" s="68" customFormat="1" ht="19.5" customHeight="1">
      <c r="A16" s="75" t="s">
        <v>125</v>
      </c>
      <c r="B16" s="77"/>
    </row>
    <row r="17" spans="1:2" s="68" customFormat="1" ht="19.5" customHeight="1">
      <c r="A17" s="75" t="s">
        <v>126</v>
      </c>
      <c r="B17" s="76"/>
    </row>
    <row r="18" spans="1:2" s="68" customFormat="1" ht="19.5" customHeight="1">
      <c r="A18" s="75" t="s">
        <v>122</v>
      </c>
      <c r="B18" s="77"/>
    </row>
    <row r="19" spans="1:2" s="68" customFormat="1" ht="19.5" customHeight="1">
      <c r="A19" s="75" t="s">
        <v>124</v>
      </c>
      <c r="B19" s="77"/>
    </row>
    <row r="20" spans="1:2" s="68" customFormat="1" ht="19.5" customHeight="1">
      <c r="A20" s="78" t="s">
        <v>127</v>
      </c>
      <c r="B20" s="77"/>
    </row>
    <row r="21" spans="1:2" s="68" customFormat="1" ht="19.5" customHeight="1">
      <c r="A21" s="7" t="s">
        <v>128</v>
      </c>
      <c r="B21" s="76"/>
    </row>
    <row r="22" spans="1:2" s="68" customFormat="1" ht="19.5" customHeight="1">
      <c r="A22" s="7" t="s">
        <v>129</v>
      </c>
      <c r="B22" s="77"/>
    </row>
    <row r="23" spans="1:2" s="68" customFormat="1" ht="19.5" customHeight="1">
      <c r="A23" s="7" t="s">
        <v>130</v>
      </c>
      <c r="B23" s="76"/>
    </row>
    <row r="24" spans="1:2" s="68" customFormat="1" ht="19.5" customHeight="1">
      <c r="A24" s="7" t="s">
        <v>131</v>
      </c>
      <c r="B24" s="77"/>
    </row>
    <row r="25" spans="1:2" s="68" customFormat="1" ht="19.5" customHeight="1">
      <c r="A25" s="7" t="s">
        <v>132</v>
      </c>
      <c r="B25" s="77"/>
    </row>
    <row r="26" spans="1:2" s="68" customFormat="1" ht="19.5" customHeight="1">
      <c r="A26" s="7" t="s">
        <v>133</v>
      </c>
      <c r="B26" s="77"/>
    </row>
    <row r="27" spans="1:2" s="68" customFormat="1" ht="19.5" customHeight="1">
      <c r="A27" s="7" t="s">
        <v>134</v>
      </c>
      <c r="B27" s="77"/>
    </row>
    <row r="28" spans="1:2" s="68" customFormat="1" ht="19.5" customHeight="1">
      <c r="A28" s="7" t="s">
        <v>135</v>
      </c>
      <c r="B28" s="76"/>
    </row>
    <row r="29" spans="1:2" s="68" customFormat="1" ht="19.5" customHeight="1">
      <c r="A29" s="7" t="s">
        <v>136</v>
      </c>
      <c r="B29" s="76"/>
    </row>
    <row r="30" spans="1:2" s="68" customFormat="1" ht="19.5" customHeight="1">
      <c r="A30" s="78" t="s">
        <v>137</v>
      </c>
      <c r="B30" s="77"/>
    </row>
    <row r="31" spans="1:2" s="68" customFormat="1" ht="19.5" customHeight="1">
      <c r="A31" s="78" t="s">
        <v>138</v>
      </c>
      <c r="B31" s="77"/>
    </row>
    <row r="32" spans="1:2" s="68" customFormat="1" ht="19.5" customHeight="1">
      <c r="A32" s="78" t="s">
        <v>139</v>
      </c>
      <c r="B32" s="77"/>
    </row>
    <row r="33" spans="1:2" s="68" customFormat="1" ht="19.5" customHeight="1">
      <c r="A33" s="78" t="s">
        <v>140</v>
      </c>
      <c r="B33" s="77"/>
    </row>
    <row r="34" spans="1:2" s="68" customFormat="1" ht="19.5" customHeight="1">
      <c r="A34" s="78" t="s">
        <v>141</v>
      </c>
      <c r="B34" s="77"/>
    </row>
    <row r="35" spans="1:2" s="68" customFormat="1" ht="19.5" customHeight="1">
      <c r="A35" s="78" t="s">
        <v>142</v>
      </c>
      <c r="B35" s="77"/>
    </row>
    <row r="36" spans="1:2" s="68" customFormat="1" ht="19.5" customHeight="1">
      <c r="A36" s="78" t="s">
        <v>143</v>
      </c>
      <c r="B36" s="77"/>
    </row>
    <row r="37" spans="1:2" s="68" customFormat="1" ht="19.5" customHeight="1">
      <c r="A37" s="78" t="s">
        <v>144</v>
      </c>
      <c r="B37" s="77"/>
    </row>
    <row r="38" spans="1:2" s="68" customFormat="1" ht="19.5" customHeight="1">
      <c r="A38" s="78" t="s">
        <v>145</v>
      </c>
      <c r="B38" s="77"/>
    </row>
    <row r="39" spans="1:2" s="69" customFormat="1" ht="19.5" customHeight="1">
      <c r="A39" s="79" t="s">
        <v>146</v>
      </c>
      <c r="B39" s="77"/>
    </row>
    <row r="40" spans="1:2" s="68" customFormat="1" ht="19.5" customHeight="1">
      <c r="A40" s="79" t="s">
        <v>147</v>
      </c>
      <c r="B40" s="77"/>
    </row>
    <row r="41" spans="1:2" s="68" customFormat="1" ht="19.5" customHeight="1">
      <c r="A41" s="78" t="s">
        <v>148</v>
      </c>
      <c r="B41" s="77"/>
    </row>
    <row r="42" spans="1:2" s="68" customFormat="1" ht="19.5" customHeight="1">
      <c r="A42" s="7" t="s">
        <v>149</v>
      </c>
      <c r="B42" s="76"/>
    </row>
    <row r="43" spans="1:2" s="68" customFormat="1" ht="19.5" customHeight="1">
      <c r="A43" s="78" t="s">
        <v>150</v>
      </c>
      <c r="B43" s="77"/>
    </row>
    <row r="44" spans="1:2" s="68" customFormat="1" ht="19.5" customHeight="1">
      <c r="A44" s="78" t="s">
        <v>151</v>
      </c>
      <c r="B44" s="77"/>
    </row>
    <row r="45" spans="1:2" s="68" customFormat="1" ht="19.5" customHeight="1">
      <c r="A45" s="78" t="s">
        <v>152</v>
      </c>
      <c r="B45" s="77"/>
    </row>
    <row r="46" spans="1:2" s="68" customFormat="1" ht="19.5" customHeight="1">
      <c r="A46" s="78" t="s">
        <v>153</v>
      </c>
      <c r="B46" s="77"/>
    </row>
    <row r="47" spans="1:2" s="68" customFormat="1" ht="19.5" customHeight="1">
      <c r="A47" s="78" t="s">
        <v>154</v>
      </c>
      <c r="B47" s="77"/>
    </row>
    <row r="48" spans="1:2" s="68" customFormat="1" ht="19.5" customHeight="1">
      <c r="A48" s="7" t="s">
        <v>155</v>
      </c>
      <c r="B48" s="76"/>
    </row>
    <row r="49" spans="1:2" s="68" customFormat="1" ht="19.5" customHeight="1">
      <c r="A49" s="78" t="s">
        <v>137</v>
      </c>
      <c r="B49" s="77"/>
    </row>
    <row r="50" spans="1:2" s="68" customFormat="1" ht="19.5" customHeight="1">
      <c r="A50" s="78" t="s">
        <v>138</v>
      </c>
      <c r="B50" s="77"/>
    </row>
    <row r="51" spans="1:2" s="68" customFormat="1" ht="19.5" customHeight="1">
      <c r="A51" s="78" t="s">
        <v>156</v>
      </c>
      <c r="B51" s="77"/>
    </row>
    <row r="52" spans="1:2" s="68" customFormat="1" ht="19.5" customHeight="1">
      <c r="A52" s="7" t="s">
        <v>157</v>
      </c>
      <c r="B52" s="77"/>
    </row>
    <row r="53" spans="1:2" s="68" customFormat="1" ht="19.5" customHeight="1">
      <c r="A53" s="7" t="s">
        <v>158</v>
      </c>
      <c r="B53" s="76"/>
    </row>
    <row r="54" spans="1:2" s="68" customFormat="1" ht="19.5" customHeight="1">
      <c r="A54" s="78" t="s">
        <v>150</v>
      </c>
      <c r="B54" s="77"/>
    </row>
    <row r="55" spans="1:2" s="68" customFormat="1" ht="19.5" customHeight="1">
      <c r="A55" s="78" t="s">
        <v>151</v>
      </c>
      <c r="B55" s="77"/>
    </row>
    <row r="56" spans="1:2" s="68" customFormat="1" ht="19.5" customHeight="1">
      <c r="A56" s="78" t="s">
        <v>152</v>
      </c>
      <c r="B56" s="77"/>
    </row>
    <row r="57" spans="1:2" s="68" customFormat="1" ht="19.5" customHeight="1">
      <c r="A57" s="78" t="s">
        <v>153</v>
      </c>
      <c r="B57" s="77"/>
    </row>
    <row r="58" spans="1:2" s="68" customFormat="1" ht="19.5" customHeight="1">
      <c r="A58" s="78" t="s">
        <v>159</v>
      </c>
      <c r="B58" s="77"/>
    </row>
    <row r="59" spans="1:2" s="68" customFormat="1" ht="19.5" customHeight="1">
      <c r="A59" s="7" t="s">
        <v>160</v>
      </c>
      <c r="B59" s="77"/>
    </row>
    <row r="60" spans="1:2" s="68" customFormat="1" ht="19.5" customHeight="1">
      <c r="A60" s="7" t="s">
        <v>161</v>
      </c>
      <c r="B60" s="76"/>
    </row>
    <row r="61" spans="1:2" s="68" customFormat="1" ht="19.5" customHeight="1">
      <c r="A61" s="78" t="s">
        <v>162</v>
      </c>
      <c r="B61" s="76"/>
    </row>
    <row r="62" spans="1:2" s="68" customFormat="1" ht="19.5" customHeight="1">
      <c r="A62" s="77" t="s">
        <v>163</v>
      </c>
      <c r="B62" s="77"/>
    </row>
    <row r="63" spans="1:2" s="68" customFormat="1" ht="19.5" customHeight="1">
      <c r="A63" s="77" t="s">
        <v>164</v>
      </c>
      <c r="B63" s="77"/>
    </row>
    <row r="64" spans="1:2" s="68" customFormat="1" ht="19.5" customHeight="1">
      <c r="A64" s="77" t="s">
        <v>165</v>
      </c>
      <c r="B64" s="77"/>
    </row>
    <row r="65" spans="1:2" s="68" customFormat="1" ht="19.5" customHeight="1">
      <c r="A65" s="77" t="s">
        <v>166</v>
      </c>
      <c r="B65" s="77"/>
    </row>
    <row r="66" spans="1:2" s="68" customFormat="1" ht="19.5" customHeight="1">
      <c r="A66" s="77" t="s">
        <v>167</v>
      </c>
      <c r="B66" s="77"/>
    </row>
    <row r="67" spans="1:2" s="68" customFormat="1" ht="19.5" customHeight="1">
      <c r="A67" s="78" t="s">
        <v>168</v>
      </c>
      <c r="B67" s="76"/>
    </row>
    <row r="68" spans="1:2" s="68" customFormat="1" ht="19.5" customHeight="1">
      <c r="A68" s="78" t="s">
        <v>124</v>
      </c>
      <c r="B68" s="77"/>
    </row>
    <row r="69" spans="1:2" s="68" customFormat="1" ht="19.5" customHeight="1">
      <c r="A69" s="78" t="s">
        <v>169</v>
      </c>
      <c r="B69" s="77"/>
    </row>
    <row r="70" spans="1:2" s="68" customFormat="1" ht="19.5" customHeight="1">
      <c r="A70" s="78" t="s">
        <v>170</v>
      </c>
      <c r="B70" s="77"/>
    </row>
    <row r="71" spans="1:2" s="68" customFormat="1" ht="19.5" customHeight="1">
      <c r="A71" s="78" t="s">
        <v>171</v>
      </c>
      <c r="B71" s="77"/>
    </row>
    <row r="72" spans="1:2" s="68" customFormat="1" ht="19.5" customHeight="1">
      <c r="A72" s="78" t="s">
        <v>172</v>
      </c>
      <c r="B72" s="76"/>
    </row>
    <row r="73" spans="1:2" s="68" customFormat="1" ht="19.5" customHeight="1">
      <c r="A73" s="78" t="s">
        <v>124</v>
      </c>
      <c r="B73" s="77"/>
    </row>
    <row r="74" spans="1:2" s="68" customFormat="1" ht="19.5" customHeight="1">
      <c r="A74" s="78" t="s">
        <v>169</v>
      </c>
      <c r="B74" s="77"/>
    </row>
    <row r="75" spans="1:2" s="68" customFormat="1" ht="19.5" customHeight="1">
      <c r="A75" s="78" t="s">
        <v>173</v>
      </c>
      <c r="B75" s="77"/>
    </row>
    <row r="76" spans="1:2" s="68" customFormat="1" ht="19.5" customHeight="1">
      <c r="A76" s="78" t="s">
        <v>174</v>
      </c>
      <c r="B76" s="77"/>
    </row>
    <row r="77" spans="1:2" s="68" customFormat="1" ht="19.5" customHeight="1">
      <c r="A77" s="78" t="s">
        <v>175</v>
      </c>
      <c r="B77" s="76"/>
    </row>
    <row r="78" spans="1:2" s="68" customFormat="1" ht="19.5" customHeight="1">
      <c r="A78" s="78" t="s">
        <v>176</v>
      </c>
      <c r="B78" s="77"/>
    </row>
    <row r="79" spans="1:2" s="68" customFormat="1" ht="19.5" customHeight="1">
      <c r="A79" s="78" t="s">
        <v>177</v>
      </c>
      <c r="B79" s="77"/>
    </row>
    <row r="80" spans="1:2" s="68" customFormat="1" ht="19.5" customHeight="1">
      <c r="A80" s="78" t="s">
        <v>178</v>
      </c>
      <c r="B80" s="77"/>
    </row>
    <row r="81" spans="1:2" s="68" customFormat="1" ht="19.5" customHeight="1">
      <c r="A81" s="78" t="s">
        <v>179</v>
      </c>
      <c r="B81" s="77"/>
    </row>
    <row r="82" spans="1:2" s="68" customFormat="1" ht="19.5" customHeight="1">
      <c r="A82" s="75" t="s">
        <v>180</v>
      </c>
      <c r="B82" s="76"/>
    </row>
    <row r="83" spans="1:2" s="68" customFormat="1" ht="19.5" customHeight="1">
      <c r="A83" s="78" t="s">
        <v>181</v>
      </c>
      <c r="B83" s="76"/>
    </row>
    <row r="84" spans="1:2" s="68" customFormat="1" ht="19.5" customHeight="1">
      <c r="A84" s="78" t="s">
        <v>182</v>
      </c>
      <c r="B84" s="77"/>
    </row>
    <row r="85" spans="1:2" s="68" customFormat="1" ht="19.5" customHeight="1">
      <c r="A85" s="78" t="s">
        <v>183</v>
      </c>
      <c r="B85" s="77"/>
    </row>
    <row r="86" spans="1:2" s="68" customFormat="1" ht="19.5" customHeight="1">
      <c r="A86" s="78" t="s">
        <v>184</v>
      </c>
      <c r="B86" s="77"/>
    </row>
    <row r="87" spans="1:2" s="68" customFormat="1" ht="19.5" customHeight="1">
      <c r="A87" s="78" t="s">
        <v>185</v>
      </c>
      <c r="B87" s="77"/>
    </row>
    <row r="88" spans="1:2" s="68" customFormat="1" ht="19.5" customHeight="1">
      <c r="A88" s="78" t="s">
        <v>186</v>
      </c>
      <c r="B88" s="76"/>
    </row>
    <row r="89" spans="1:2" s="68" customFormat="1" ht="19.5" customHeight="1">
      <c r="A89" s="78" t="s">
        <v>184</v>
      </c>
      <c r="B89" s="77"/>
    </row>
    <row r="90" spans="1:2" s="68" customFormat="1" ht="19.5" customHeight="1">
      <c r="A90" s="78" t="s">
        <v>187</v>
      </c>
      <c r="B90" s="77"/>
    </row>
    <row r="91" spans="1:2" s="68" customFormat="1" ht="19.5" customHeight="1">
      <c r="A91" s="78" t="s">
        <v>188</v>
      </c>
      <c r="B91" s="77"/>
    </row>
    <row r="92" spans="1:2" s="68" customFormat="1" ht="19.5" customHeight="1">
      <c r="A92" s="78" t="s">
        <v>189</v>
      </c>
      <c r="B92" s="77"/>
    </row>
    <row r="93" spans="1:2" s="68" customFormat="1" ht="19.5" customHeight="1">
      <c r="A93" s="78" t="s">
        <v>190</v>
      </c>
      <c r="B93" s="76"/>
    </row>
    <row r="94" spans="1:2" s="68" customFormat="1" ht="19.5" customHeight="1">
      <c r="A94" s="78" t="s">
        <v>191</v>
      </c>
      <c r="B94" s="77"/>
    </row>
    <row r="95" spans="1:2" s="68" customFormat="1" ht="19.5" customHeight="1">
      <c r="A95" s="78" t="s">
        <v>192</v>
      </c>
      <c r="B95" s="77"/>
    </row>
    <row r="96" spans="1:2" s="68" customFormat="1" ht="19.5" customHeight="1">
      <c r="A96" s="78" t="s">
        <v>193</v>
      </c>
      <c r="B96" s="77"/>
    </row>
    <row r="97" spans="1:2" s="68" customFormat="1" ht="19.5" customHeight="1">
      <c r="A97" s="78" t="s">
        <v>194</v>
      </c>
      <c r="B97" s="77"/>
    </row>
    <row r="98" spans="1:2" s="68" customFormat="1" ht="19.5" customHeight="1">
      <c r="A98" s="78" t="s">
        <v>195</v>
      </c>
      <c r="B98" s="76"/>
    </row>
    <row r="99" spans="1:2" s="68" customFormat="1" ht="19.5" customHeight="1">
      <c r="A99" s="78" t="s">
        <v>196</v>
      </c>
      <c r="B99" s="77"/>
    </row>
    <row r="100" spans="1:2" s="68" customFormat="1" ht="19.5" customHeight="1">
      <c r="A100" s="78" t="s">
        <v>197</v>
      </c>
      <c r="B100" s="77"/>
    </row>
    <row r="101" spans="1:2" s="68" customFormat="1" ht="19.5" customHeight="1">
      <c r="A101" s="78" t="s">
        <v>198</v>
      </c>
      <c r="B101" s="77"/>
    </row>
    <row r="102" spans="1:2" s="68" customFormat="1" ht="19.5" customHeight="1">
      <c r="A102" s="78" t="s">
        <v>199</v>
      </c>
      <c r="B102" s="77"/>
    </row>
    <row r="103" spans="1:2" s="68" customFormat="1" ht="19.5" customHeight="1">
      <c r="A103" s="78" t="s">
        <v>200</v>
      </c>
      <c r="B103" s="77"/>
    </row>
    <row r="104" spans="1:2" s="68" customFormat="1" ht="19.5" customHeight="1">
      <c r="A104" s="78" t="s">
        <v>201</v>
      </c>
      <c r="B104" s="77"/>
    </row>
    <row r="105" spans="1:2" s="68" customFormat="1" ht="19.5" customHeight="1">
      <c r="A105" s="78" t="s">
        <v>202</v>
      </c>
      <c r="B105" s="77"/>
    </row>
    <row r="106" spans="1:2" s="68" customFormat="1" ht="19.5" customHeight="1">
      <c r="A106" s="78" t="s">
        <v>203</v>
      </c>
      <c r="B106" s="77"/>
    </row>
    <row r="107" spans="1:2" s="68" customFormat="1" ht="19.5" customHeight="1">
      <c r="A107" s="78" t="s">
        <v>204</v>
      </c>
      <c r="B107" s="76"/>
    </row>
    <row r="108" spans="1:2" s="68" customFormat="1" ht="19.5" customHeight="1">
      <c r="A108" s="78" t="s">
        <v>205</v>
      </c>
      <c r="B108" s="77"/>
    </row>
    <row r="109" spans="1:2" s="68" customFormat="1" ht="19.5" customHeight="1">
      <c r="A109" s="78" t="s">
        <v>206</v>
      </c>
      <c r="B109" s="77"/>
    </row>
    <row r="110" spans="1:2" s="68" customFormat="1" ht="19.5" customHeight="1">
      <c r="A110" s="78" t="s">
        <v>207</v>
      </c>
      <c r="B110" s="77"/>
    </row>
    <row r="111" spans="1:2" s="68" customFormat="1" ht="19.5" customHeight="1">
      <c r="A111" s="78" t="s">
        <v>208</v>
      </c>
      <c r="B111" s="77"/>
    </row>
    <row r="112" spans="1:2" s="68" customFormat="1" ht="19.5" customHeight="1">
      <c r="A112" s="78" t="s">
        <v>209</v>
      </c>
      <c r="B112" s="77"/>
    </row>
    <row r="113" spans="1:2" s="68" customFormat="1" ht="19.5" customHeight="1">
      <c r="A113" s="78" t="s">
        <v>210</v>
      </c>
      <c r="B113" s="77"/>
    </row>
    <row r="114" spans="1:2" s="68" customFormat="1" ht="19.5" customHeight="1">
      <c r="A114" s="78" t="s">
        <v>211</v>
      </c>
      <c r="B114" s="76"/>
    </row>
    <row r="115" spans="1:2" s="68" customFormat="1" ht="19.5" customHeight="1">
      <c r="A115" s="78" t="s">
        <v>212</v>
      </c>
      <c r="B115" s="77"/>
    </row>
    <row r="116" spans="1:2" s="68" customFormat="1" ht="19.5" customHeight="1">
      <c r="A116" s="78" t="s">
        <v>213</v>
      </c>
      <c r="B116" s="77"/>
    </row>
    <row r="117" spans="1:2" s="68" customFormat="1" ht="19.5" customHeight="1">
      <c r="A117" s="78" t="s">
        <v>214</v>
      </c>
      <c r="B117" s="77"/>
    </row>
    <row r="118" spans="1:2" s="68" customFormat="1" ht="19.5" customHeight="1">
      <c r="A118" s="78" t="s">
        <v>215</v>
      </c>
      <c r="B118" s="77"/>
    </row>
    <row r="119" spans="1:2" s="68" customFormat="1" ht="19.5" customHeight="1">
      <c r="A119" s="78" t="s">
        <v>216</v>
      </c>
      <c r="B119" s="77"/>
    </row>
    <row r="120" spans="1:2" s="68" customFormat="1" ht="19.5" customHeight="1">
      <c r="A120" s="78" t="s">
        <v>217</v>
      </c>
      <c r="B120" s="77"/>
    </row>
    <row r="121" spans="1:2" s="68" customFormat="1" ht="19.5" customHeight="1">
      <c r="A121" s="78" t="s">
        <v>218</v>
      </c>
      <c r="B121" s="77"/>
    </row>
    <row r="122" spans="1:2" s="68" customFormat="1" ht="19.5" customHeight="1">
      <c r="A122" s="78" t="s">
        <v>219</v>
      </c>
      <c r="B122" s="77"/>
    </row>
    <row r="123" spans="1:2" s="68" customFormat="1" ht="19.5" customHeight="1">
      <c r="A123" s="75" t="s">
        <v>220</v>
      </c>
      <c r="B123" s="76"/>
    </row>
    <row r="124" spans="1:2" s="68" customFormat="1" ht="19.5" customHeight="1">
      <c r="A124" s="78" t="s">
        <v>221</v>
      </c>
      <c r="B124" s="76"/>
    </row>
    <row r="125" spans="1:2" s="68" customFormat="1" ht="19.5" customHeight="1">
      <c r="A125" s="78" t="s">
        <v>222</v>
      </c>
      <c r="B125" s="77"/>
    </row>
    <row r="126" spans="1:2" s="68" customFormat="1" ht="19.5" customHeight="1">
      <c r="A126" s="78" t="s">
        <v>223</v>
      </c>
      <c r="B126" s="77"/>
    </row>
    <row r="127" spans="1:2" s="68" customFormat="1" ht="19.5" customHeight="1">
      <c r="A127" s="78" t="s">
        <v>224</v>
      </c>
      <c r="B127" s="77"/>
    </row>
    <row r="128" spans="1:2" s="68" customFormat="1" ht="19.5" customHeight="1">
      <c r="A128" s="78" t="s">
        <v>225</v>
      </c>
      <c r="B128" s="77"/>
    </row>
    <row r="129" spans="1:2" s="68" customFormat="1" ht="19.5" customHeight="1">
      <c r="A129" s="78" t="s">
        <v>226</v>
      </c>
      <c r="B129" s="77"/>
    </row>
    <row r="130" spans="1:2" s="68" customFormat="1" ht="19.5" customHeight="1">
      <c r="A130" s="78" t="s">
        <v>227</v>
      </c>
      <c r="B130" s="77"/>
    </row>
    <row r="131" spans="1:2" s="68" customFormat="1" ht="19.5" customHeight="1">
      <c r="A131" s="78" t="s">
        <v>228</v>
      </c>
      <c r="B131" s="76"/>
    </row>
    <row r="132" spans="1:2" s="68" customFormat="1" ht="19.5" customHeight="1">
      <c r="A132" s="78" t="s">
        <v>229</v>
      </c>
      <c r="B132" s="77"/>
    </row>
    <row r="133" spans="1:2" s="68" customFormat="1" ht="19.5" customHeight="1">
      <c r="A133" s="78" t="s">
        <v>230</v>
      </c>
      <c r="B133" s="77"/>
    </row>
    <row r="134" spans="1:2" s="68" customFormat="1" ht="19.5" customHeight="1">
      <c r="A134" s="78" t="s">
        <v>231</v>
      </c>
      <c r="B134" s="77"/>
    </row>
    <row r="135" spans="1:2" s="68" customFormat="1" ht="19.5" customHeight="1">
      <c r="A135" s="78" t="s">
        <v>232</v>
      </c>
      <c r="B135" s="77"/>
    </row>
    <row r="136" spans="1:2" s="68" customFormat="1" ht="19.5" customHeight="1">
      <c r="A136" s="78" t="s">
        <v>233</v>
      </c>
      <c r="B136" s="77"/>
    </row>
    <row r="137" spans="1:2" s="68" customFormat="1" ht="19.5" customHeight="1">
      <c r="A137" s="78" t="s">
        <v>234</v>
      </c>
      <c r="B137" s="76"/>
    </row>
    <row r="138" spans="1:2" s="68" customFormat="1" ht="19.5" customHeight="1">
      <c r="A138" s="78" t="s">
        <v>235</v>
      </c>
      <c r="B138" s="77"/>
    </row>
    <row r="139" spans="1:2" s="68" customFormat="1" ht="19.5" customHeight="1">
      <c r="A139" s="78" t="s">
        <v>236</v>
      </c>
      <c r="B139" s="77"/>
    </row>
    <row r="140" spans="1:2" s="68" customFormat="1" ht="19.5" customHeight="1">
      <c r="A140" s="75" t="s">
        <v>237</v>
      </c>
      <c r="B140" s="76"/>
    </row>
    <row r="141" spans="1:2" s="68" customFormat="1" ht="19.5" customHeight="1">
      <c r="A141" s="78" t="s">
        <v>238</v>
      </c>
      <c r="B141" s="76"/>
    </row>
    <row r="142" spans="1:2" s="68" customFormat="1" ht="19.5" customHeight="1">
      <c r="A142" s="78" t="s">
        <v>239</v>
      </c>
      <c r="B142" s="77"/>
    </row>
    <row r="143" spans="1:2" s="68" customFormat="1" ht="19.5" customHeight="1">
      <c r="A143" s="78" t="s">
        <v>240</v>
      </c>
      <c r="B143" s="77"/>
    </row>
    <row r="144" spans="1:2" s="68" customFormat="1" ht="19.5" customHeight="1">
      <c r="A144" s="78" t="s">
        <v>241</v>
      </c>
      <c r="B144" s="77"/>
    </row>
    <row r="145" spans="1:2" s="68" customFormat="1" ht="19.5" customHeight="1">
      <c r="A145" s="78" t="s">
        <v>242</v>
      </c>
      <c r="B145" s="77"/>
    </row>
    <row r="146" spans="1:2" s="68" customFormat="1" ht="19.5" customHeight="1">
      <c r="A146" s="78" t="s">
        <v>243</v>
      </c>
      <c r="B146" s="77"/>
    </row>
    <row r="147" spans="1:2" s="68" customFormat="1" ht="19.5" customHeight="1">
      <c r="A147" s="75" t="s">
        <v>244</v>
      </c>
      <c r="B147" s="76"/>
    </row>
    <row r="148" spans="1:2" s="68" customFormat="1" ht="19.5" customHeight="1">
      <c r="A148" s="78" t="s">
        <v>245</v>
      </c>
      <c r="B148" s="77"/>
    </row>
    <row r="149" spans="1:2" s="68" customFormat="1" ht="19.5" customHeight="1">
      <c r="A149" s="78" t="s">
        <v>246</v>
      </c>
      <c r="B149" s="76"/>
    </row>
    <row r="150" spans="1:2" s="68" customFormat="1" ht="19.5" customHeight="1">
      <c r="A150" s="79" t="s">
        <v>247</v>
      </c>
      <c r="B150" s="77"/>
    </row>
    <row r="151" spans="1:2" s="68" customFormat="1" ht="19.5" customHeight="1">
      <c r="A151" s="78" t="s">
        <v>248</v>
      </c>
      <c r="B151" s="77"/>
    </row>
    <row r="152" spans="1:2" s="68" customFormat="1" ht="19.5" customHeight="1">
      <c r="A152" s="78" t="s">
        <v>249</v>
      </c>
      <c r="B152" s="77"/>
    </row>
    <row r="153" spans="1:2" s="68" customFormat="1" ht="19.5" customHeight="1">
      <c r="A153" s="78" t="s">
        <v>250</v>
      </c>
      <c r="B153" s="77"/>
    </row>
    <row r="154" spans="1:2" s="68" customFormat="1" ht="19.5" customHeight="1">
      <c r="A154" s="78" t="s">
        <v>251</v>
      </c>
      <c r="B154" s="77"/>
    </row>
    <row r="155" spans="1:2" s="68" customFormat="1" ht="19.5" customHeight="1">
      <c r="A155" s="78" t="s">
        <v>252</v>
      </c>
      <c r="B155" s="77"/>
    </row>
    <row r="156" spans="1:2" s="68" customFormat="1" ht="19.5" customHeight="1">
      <c r="A156" s="78" t="s">
        <v>253</v>
      </c>
      <c r="B156" s="77"/>
    </row>
    <row r="157" spans="1:2" s="68" customFormat="1" ht="19.5" customHeight="1">
      <c r="A157" s="78" t="s">
        <v>254</v>
      </c>
      <c r="B157" s="77"/>
    </row>
    <row r="158" spans="1:2" s="68" customFormat="1" ht="19.5" customHeight="1">
      <c r="A158" s="78" t="s">
        <v>255</v>
      </c>
      <c r="B158" s="76"/>
    </row>
    <row r="159" spans="1:2" s="68" customFormat="1" ht="19.5" customHeight="1">
      <c r="A159" s="79" t="s">
        <v>256</v>
      </c>
      <c r="B159" s="77"/>
    </row>
    <row r="160" spans="1:2" s="68" customFormat="1" ht="19.5" customHeight="1">
      <c r="A160" s="78" t="s">
        <v>257</v>
      </c>
      <c r="B160" s="77"/>
    </row>
    <row r="161" spans="1:2" s="68" customFormat="1" ht="19.5" customHeight="1">
      <c r="A161" s="78" t="s">
        <v>258</v>
      </c>
      <c r="B161" s="77"/>
    </row>
    <row r="162" spans="1:2" s="68" customFormat="1" ht="19.5" customHeight="1">
      <c r="A162" s="78" t="s">
        <v>259</v>
      </c>
      <c r="B162" s="77"/>
    </row>
    <row r="163" spans="1:2" s="68" customFormat="1" ht="19.5" customHeight="1">
      <c r="A163" s="78" t="s">
        <v>260</v>
      </c>
      <c r="B163" s="77"/>
    </row>
    <row r="164" spans="1:2" s="68" customFormat="1" ht="19.5" customHeight="1">
      <c r="A164" s="78" t="s">
        <v>261</v>
      </c>
      <c r="B164" s="77"/>
    </row>
    <row r="165" spans="1:2" s="68" customFormat="1" ht="19.5" customHeight="1">
      <c r="A165" s="78" t="s">
        <v>262</v>
      </c>
      <c r="B165" s="77"/>
    </row>
    <row r="166" spans="1:2" s="68" customFormat="1" ht="19.5" customHeight="1">
      <c r="A166" s="78" t="s">
        <v>263</v>
      </c>
      <c r="B166" s="77"/>
    </row>
    <row r="167" spans="1:2" s="68" customFormat="1" ht="19.5" customHeight="1">
      <c r="A167" s="78" t="s">
        <v>264</v>
      </c>
      <c r="B167" s="77"/>
    </row>
    <row r="168" spans="1:2" s="68" customFormat="1" ht="19.5" customHeight="1">
      <c r="A168" s="78" t="s">
        <v>265</v>
      </c>
      <c r="B168" s="77"/>
    </row>
    <row r="169" spans="1:2" s="68" customFormat="1" ht="19.5" customHeight="1">
      <c r="A169" s="75" t="s">
        <v>266</v>
      </c>
      <c r="B169" s="77"/>
    </row>
    <row r="170" spans="1:2" s="68" customFormat="1" ht="19.5" customHeight="1">
      <c r="A170" s="75" t="s">
        <v>267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268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269</v>
      </c>
    </row>
    <row r="2" spans="1:20" ht="25.5" customHeight="1">
      <c r="A2" s="46" t="s">
        <v>270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271</v>
      </c>
    </row>
    <row r="4" spans="1:20" ht="21" customHeight="1">
      <c r="A4" s="47" t="s">
        <v>56</v>
      </c>
      <c r="B4" s="47"/>
      <c r="C4" s="48"/>
      <c r="D4" s="31" t="s">
        <v>272</v>
      </c>
      <c r="E4" s="49" t="s">
        <v>273</v>
      </c>
      <c r="F4" s="50" t="s">
        <v>274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275</v>
      </c>
      <c r="R4" s="62" t="s">
        <v>276</v>
      </c>
      <c r="S4" s="62" t="s">
        <v>277</v>
      </c>
      <c r="T4" s="62" t="s">
        <v>278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279</v>
      </c>
      <c r="L5" s="63" t="s">
        <v>280</v>
      </c>
      <c r="M5" s="56" t="s">
        <v>281</v>
      </c>
      <c r="N5" s="56" t="s">
        <v>282</v>
      </c>
      <c r="O5" s="56" t="s">
        <v>283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2019-01-26T04:27:50Z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