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firstSheet="1" activeTab="5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财政拨款支出明细表" sheetId="5" r:id="rId5"/>
    <sheet name="财政拨款基本支出" sheetId="6" r:id="rId6"/>
    <sheet name="财政拨款明细表" sheetId="7" r:id="rId7"/>
    <sheet name="附表7部门三公经费预算" sheetId="8" r:id="rId8"/>
    <sheet name="政府性基金预算支出情况表" sheetId="9" r:id="rId9"/>
    <sheet name="政府采购" sheetId="10" r:id="rId10"/>
    <sheet name="绩效" sheetId="11" r:id="rId11"/>
    <sheet name="国有资产占用表" sheetId="12" r:id="rId12"/>
    <sheet name="专项转移支付" sheetId="13" r:id="rId13"/>
    <sheet name="Sheet1" sheetId="14" r:id="rId14"/>
    <sheet name="Sheet2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'财政拨款支出明细表'!$A$1:$H$12</definedName>
    <definedName name="_xlnm.Print_Area" localSheetId="7">'附表7部门三公经费预算'!$1:$9</definedName>
    <definedName name="_xlnm.Print_Area" hidden="1">#N/A</definedName>
    <definedName name="_xlnm.Print_Titles" localSheetId="0">'部门收支预算总表'!$1:$6</definedName>
    <definedName name="_xlnm.Print_Titles" localSheetId="4">'财政拨款支出明细表'!$1:$7</definedName>
    <definedName name="_xlnm.Print_Titles" localSheetId="7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<sst xmlns="http://schemas.openxmlformats.org/spreadsheetml/2006/main" count="529" uniqueCount="330">
  <si>
    <t>附表4</t>
  </si>
  <si>
    <t>审计局2017年收支预算总表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</si>
  <si>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</si>
  <si>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</si>
  <si>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</si>
  <si>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</si>
  <si>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</si>
  <si>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</si>
  <si>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</si>
  <si>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</si>
  <si>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</si>
  <si>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</si>
  <si>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</si>
  <si>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</si>
  <si>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</si>
  <si>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</si>
  <si>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</si>
  <si>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</si>
  <si>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</si>
  <si>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</si>
  <si>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</si>
  <si>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</si>
  <si>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</si>
  <si>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</si>
  <si>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</si>
  <si>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</si>
  <si>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</si>
  <si>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</si>
  <si>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</si>
  <si>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</si>
  <si>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</si>
  <si>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</si>
  <si>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</si>
  <si>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</si>
  <si>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</si>
  <si>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</si>
  <si>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</si>
  <si>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</si>
  <si>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</si>
  <si>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</si>
  <si>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</si>
  <si>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</si>
  <si>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</si>
  <si>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</si>
  <si>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</si>
  <si>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</si>
  <si>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</si>
  <si>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</si>
  <si>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</si>
  <si>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</si>
  <si>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</si>
  <si>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</si>
  <si>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</si>
  <si>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</si>
  <si>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</si>
  <si>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审计局2017年收入预算总表</t>
  </si>
  <si>
    <t>审计局2017年支出预算总表</t>
  </si>
  <si>
    <t>附表5</t>
  </si>
  <si>
    <t>审计局2017年财政拨款明细表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</si>
  <si>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</si>
  <si>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</si>
  <si>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</si>
  <si>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</si>
  <si>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</si>
  <si>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</si>
  <si>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</si>
  <si>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</si>
  <si>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</si>
  <si>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</si>
  <si>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</si>
  <si>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</si>
  <si>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</si>
  <si>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</si>
  <si>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</si>
  <si>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</si>
  <si>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</si>
  <si>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</si>
  <si>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</si>
  <si>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</si>
  <si>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</si>
  <si>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审计局</t>
  </si>
  <si>
    <t>201</t>
  </si>
  <si>
    <t>08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</si>
  <si>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</si>
  <si>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</si>
  <si>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</si>
  <si>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</si>
  <si>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</si>
  <si>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</si>
  <si>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</si>
  <si>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审计局2017年财政拨款基本支出明细表</t>
  </si>
  <si>
    <t>附表7</t>
  </si>
  <si>
    <t>审计局2017年“三公”经费预算统计表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</si>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</sst>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_-&quot;$&quot;* #,##0_-;\-&quot;$&quot;* #,##0_-;_-&quot;$&quot;* &quot;-&quot;_-;_-@_-"/>
    <numFmt numFmtId="180" formatCode="_-* #,##0_$_-;\-* #,##0_$_-;_-* &quot;-&quot;_$_-;_-@_-"/>
    <numFmt numFmtId="181" formatCode="* #,##0;* \-#,##0;* &quot;-&quot;;@"/>
    <numFmt numFmtId="182" formatCode="\$#,##0;\(\$#,##0\)"/>
    <numFmt numFmtId="183" formatCode="0.0"/>
    <numFmt numFmtId="184" formatCode="_-* #,##0&quot;$&quot;_-;\-* #,##0&quot;$&quot;_-;_-* &quot;-&quot;&quot;$&quot;_-;_-@_-"/>
    <numFmt numFmtId="185" formatCode="#,##0;\(#,##0\)"/>
    <numFmt numFmtId="186" formatCode="0;_琀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#,##0;\-#,##0;&quot;-&quot;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Courier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2" fillId="3" borderId="0" applyNumberFormat="0" applyBorder="0" applyAlignment="0" applyProtection="0"/>
    <xf numFmtId="0" fontId="27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6" fillId="7" borderId="0" applyNumberFormat="0" applyBorder="0" applyAlignment="0" applyProtection="0"/>
    <xf numFmtId="0" fontId="25" fillId="5" borderId="0" applyNumberFormat="0" applyBorder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5" fillId="0" borderId="4" applyNumberFormat="0" applyFill="0" applyAlignment="0" applyProtection="0"/>
    <xf numFmtId="0" fontId="43" fillId="6" borderId="0" applyNumberFormat="0" applyBorder="0" applyAlignment="0" applyProtection="0"/>
    <xf numFmtId="0" fontId="25" fillId="12" borderId="0" applyNumberFormat="0" applyBorder="0" applyAlignment="0" applyProtection="0"/>
    <xf numFmtId="0" fontId="21" fillId="0" borderId="5" applyNumberFormat="0" applyFill="0" applyAlignment="0" applyProtection="0"/>
    <xf numFmtId="0" fontId="25" fillId="13" borderId="0" applyNumberFormat="0" applyBorder="0" applyAlignment="0" applyProtection="0"/>
    <xf numFmtId="0" fontId="43" fillId="6" borderId="0" applyNumberFormat="0" applyBorder="0" applyAlignment="0" applyProtection="0"/>
    <xf numFmtId="0" fontId="29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3" fillId="7" borderId="7" applyNumberFormat="0" applyAlignment="0" applyProtection="0"/>
    <xf numFmtId="0" fontId="25" fillId="15" borderId="0" applyNumberFormat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16" borderId="0" applyNumberFormat="0" applyBorder="0" applyAlignment="0" applyProtection="0"/>
    <xf numFmtId="0" fontId="28" fillId="3" borderId="0" applyNumberFormat="0" applyBorder="0" applyAlignment="0" applyProtection="0"/>
    <xf numFmtId="0" fontId="26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5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30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6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43" fillId="6" borderId="0" applyNumberFormat="0" applyBorder="0" applyAlignment="0" applyProtection="0"/>
    <xf numFmtId="0" fontId="25" fillId="24" borderId="0" applyNumberFormat="0" applyBorder="0" applyAlignment="0" applyProtection="0"/>
    <xf numFmtId="0" fontId="3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7" fillId="3" borderId="0" applyNumberFormat="0" applyBorder="0" applyAlignment="0" applyProtection="0"/>
    <xf numFmtId="0" fontId="36" fillId="25" borderId="0" applyNumberFormat="0" applyBorder="0" applyAlignment="0" applyProtection="0"/>
    <xf numFmtId="0" fontId="49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3" fillId="6" borderId="0" applyNumberFormat="0" applyBorder="0" applyAlignment="0" applyProtection="0"/>
    <xf numFmtId="0" fontId="36" fillId="2" borderId="0" applyNumberFormat="0" applyBorder="0" applyAlignment="0" applyProtection="0"/>
    <xf numFmtId="190" fontId="53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3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4" fillId="3" borderId="0" applyNumberFormat="0" applyBorder="0" applyAlignment="0" applyProtection="0"/>
    <xf numFmtId="0" fontId="44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8" fillId="0" borderId="0">
      <alignment/>
      <protection/>
    </xf>
    <xf numFmtId="0" fontId="46" fillId="0" borderId="0" applyProtection="0">
      <alignment/>
    </xf>
    <xf numFmtId="189" fontId="0" fillId="0" borderId="0" applyFont="0" applyFill="0" applyBorder="0" applyAlignment="0" applyProtection="0"/>
    <xf numFmtId="182" fontId="8" fillId="0" borderId="0">
      <alignment/>
      <protection/>
    </xf>
    <xf numFmtId="2" fontId="46" fillId="0" borderId="0" applyProtection="0">
      <alignment/>
    </xf>
    <xf numFmtId="0" fontId="47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0" fillId="0" borderId="0" applyProtection="0">
      <alignment/>
    </xf>
    <xf numFmtId="0" fontId="48" fillId="0" borderId="0" applyProtection="0">
      <alignment/>
    </xf>
    <xf numFmtId="0" fontId="47" fillId="22" borderId="12" applyNumberFormat="0" applyBorder="0" applyAlignment="0" applyProtection="0"/>
    <xf numFmtId="0" fontId="37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0" fontId="4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9" fillId="6" borderId="0" applyNumberFormat="0" applyBorder="0" applyAlignment="0" applyProtection="0"/>
    <xf numFmtId="0" fontId="43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0" fillId="7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/>
      <protection/>
    </xf>
    <xf numFmtId="0" fontId="43" fillId="6" borderId="0" applyNumberFormat="0" applyBorder="0" applyAlignment="0" applyProtection="0"/>
    <xf numFmtId="40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6" borderId="0" applyNumberFormat="0" applyBorder="0" applyAlignment="0" applyProtection="0"/>
    <xf numFmtId="184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 vertical="center"/>
      <protection/>
    </xf>
    <xf numFmtId="0" fontId="49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4" fillId="0" borderId="0">
      <alignment/>
      <protection/>
    </xf>
    <xf numFmtId="183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9" fillId="0" borderId="0">
      <alignment vertical="center"/>
      <protection/>
    </xf>
    <xf numFmtId="0" fontId="44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7" fillId="3" borderId="0" applyNumberFormat="0" applyBorder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4" fillId="29" borderId="0" applyNumberFormat="0" applyBorder="0" applyAlignment="0" applyProtection="0"/>
    <xf numFmtId="1" fontId="14" fillId="0" borderId="12">
      <alignment vertical="center"/>
      <protection locked="0"/>
    </xf>
    <xf numFmtId="0" fontId="55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57" fillId="0" borderId="0">
      <alignment/>
      <protection/>
    </xf>
  </cellStyleXfs>
  <cellXfs count="157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198" fontId="0" fillId="0" borderId="0" xfId="195" applyNumberFormat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198" fontId="0" fillId="0" borderId="0" xfId="195" applyNumberFormat="1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198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11" sqref="D11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5" width="14" style="114" customWidth="1"/>
    <col min="6" max="6" width="11.33203125" style="114" customWidth="1"/>
    <col min="7" max="7" width="11.16015625" style="114" customWidth="1"/>
    <col min="8" max="9" width="14" style="114" customWidth="1"/>
    <col min="10" max="10" width="11.66015625" style="114" customWidth="1"/>
    <col min="11" max="11" width="14.33203125" style="114" customWidth="1"/>
    <col min="12" max="14" width="14" style="114" customWidth="1"/>
    <col min="15" max="15" width="12" style="114" customWidth="1"/>
    <col min="16" max="16" width="9.83203125" style="114" customWidth="1"/>
    <col min="17" max="17" width="12" style="114" customWidth="1"/>
    <col min="18" max="18" width="11" style="114" customWidth="1"/>
    <col min="19" max="16384" width="9.16015625" style="114" customWidth="1"/>
  </cols>
  <sheetData>
    <row r="1" spans="1:255" ht="24.75" customHeight="1">
      <c r="A1" s="116" t="s">
        <v>0</v>
      </c>
      <c r="B1" s="117"/>
      <c r="C1" s="117"/>
      <c r="D1" s="117"/>
      <c r="E1" s="117"/>
      <c r="F1" s="117"/>
      <c r="G1" s="117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17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</row>
    <row r="2" spans="1:255" ht="24.7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ht="24.75" customHeight="1">
      <c r="A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17" t="s">
        <v>2</v>
      </c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</row>
    <row r="4" spans="1:255" ht="24.75" customHeight="1">
      <c r="A4" s="122" t="s">
        <v>3</v>
      </c>
      <c r="B4" s="122"/>
      <c r="C4" s="122" t="s">
        <v>4</v>
      </c>
      <c r="D4" s="123"/>
      <c r="E4" s="123"/>
      <c r="F4" s="123"/>
      <c r="G4" s="122"/>
      <c r="H4" s="122"/>
      <c r="I4" s="122"/>
      <c r="J4" s="122"/>
      <c r="K4" s="122"/>
      <c r="L4" s="153"/>
      <c r="M4" s="153"/>
      <c r="N4" s="153"/>
      <c r="O4" s="153"/>
      <c r="P4" s="153"/>
      <c r="Q4" s="153"/>
      <c r="R4" s="153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</row>
    <row r="5" spans="1:255" ht="24.75" customHeight="1">
      <c r="A5" s="124" t="s">
        <v>5</v>
      </c>
      <c r="B5" s="124" t="s">
        <v>6</v>
      </c>
      <c r="C5" s="124" t="s">
        <v>7</v>
      </c>
      <c r="D5" s="125" t="s">
        <v>8</v>
      </c>
      <c r="E5" s="145" t="s">
        <v>9</v>
      </c>
      <c r="F5" s="146" t="s">
        <v>10</v>
      </c>
      <c r="G5" s="147" t="s">
        <v>11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</row>
    <row r="6" spans="1:255" ht="41.25" customHeight="1">
      <c r="A6" s="124"/>
      <c r="B6" s="126"/>
      <c r="C6" s="124"/>
      <c r="D6" s="125"/>
      <c r="E6" s="149"/>
      <c r="F6" s="125"/>
      <c r="G6" s="150" t="s">
        <v>12</v>
      </c>
      <c r="H6" s="151" t="s">
        <v>13</v>
      </c>
      <c r="I6" s="154" t="s">
        <v>14</v>
      </c>
      <c r="J6" s="154" t="s">
        <v>15</v>
      </c>
      <c r="K6" s="154" t="s">
        <v>16</v>
      </c>
      <c r="L6" s="155" t="s">
        <v>17</v>
      </c>
      <c r="M6" s="154" t="s">
        <v>18</v>
      </c>
      <c r="N6" s="154" t="s">
        <v>19</v>
      </c>
      <c r="O6" s="154" t="s">
        <v>20</v>
      </c>
      <c r="P6" s="154" t="s">
        <v>21</v>
      </c>
      <c r="Q6" s="154" t="s">
        <v>22</v>
      </c>
      <c r="R6" s="156" t="s">
        <v>23</v>
      </c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</row>
    <row r="7" spans="1:255" s="115" customFormat="1" ht="24.75" customHeight="1">
      <c r="A7" s="127" t="s">
        <v>24</v>
      </c>
      <c r="B7" s="128">
        <v>549.25</v>
      </c>
      <c r="C7" s="129" t="s">
        <v>25</v>
      </c>
      <c r="D7" s="128">
        <f>D8+D9+D10</f>
        <v>549.25</v>
      </c>
      <c r="E7" s="128"/>
      <c r="F7" s="128"/>
      <c r="G7" s="128">
        <f>D7</f>
        <v>549.25</v>
      </c>
      <c r="H7" s="128">
        <f>G7</f>
        <v>549.25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</row>
    <row r="8" spans="1:255" s="115" customFormat="1" ht="24.75" customHeight="1">
      <c r="A8" s="127" t="s">
        <v>26</v>
      </c>
      <c r="B8" s="128"/>
      <c r="C8" s="131" t="s">
        <v>27</v>
      </c>
      <c r="D8" s="128">
        <f>G8</f>
        <v>521.13</v>
      </c>
      <c r="E8" s="128"/>
      <c r="F8" s="128"/>
      <c r="G8" s="128">
        <f>H8</f>
        <v>521.13</v>
      </c>
      <c r="H8" s="128">
        <v>521.13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</row>
    <row r="9" spans="1:255" s="115" customFormat="1" ht="24.75" customHeight="1">
      <c r="A9" s="127" t="s">
        <v>28</v>
      </c>
      <c r="B9" s="128"/>
      <c r="C9" s="132" t="s">
        <v>29</v>
      </c>
      <c r="D9" s="128">
        <f>G9</f>
        <v>22.32</v>
      </c>
      <c r="E9" s="128"/>
      <c r="F9" s="128"/>
      <c r="G9" s="128">
        <f>H9</f>
        <v>22.32</v>
      </c>
      <c r="H9" s="128">
        <v>22.32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</row>
    <row r="10" spans="1:255" s="115" customFormat="1" ht="24.75" customHeight="1">
      <c r="A10" s="127" t="s">
        <v>30</v>
      </c>
      <c r="B10" s="128"/>
      <c r="C10" s="132" t="s">
        <v>31</v>
      </c>
      <c r="D10" s="128">
        <f>G10</f>
        <v>5.8</v>
      </c>
      <c r="E10" s="128"/>
      <c r="F10" s="128"/>
      <c r="G10" s="128">
        <f>H10</f>
        <v>5.8</v>
      </c>
      <c r="H10" s="128">
        <v>5.8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</row>
    <row r="11" spans="1:255" s="115" customFormat="1" ht="24.75" customHeight="1">
      <c r="A11" s="127" t="s">
        <v>32</v>
      </c>
      <c r="B11" s="128"/>
      <c r="C11" s="132" t="s">
        <v>33</v>
      </c>
      <c r="D11" s="128">
        <f>D14</f>
        <v>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</row>
    <row r="12" spans="1:255" s="115" customFormat="1" ht="30" customHeight="1">
      <c r="A12" s="127" t="s">
        <v>34</v>
      </c>
      <c r="B12" s="128"/>
      <c r="C12" s="133" t="s">
        <v>35</v>
      </c>
      <c r="D12" s="128"/>
      <c r="E12" s="128"/>
      <c r="F12" s="152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</row>
    <row r="13" spans="1:255" s="115" customFormat="1" ht="24.75" customHeight="1">
      <c r="A13" s="127" t="s">
        <v>36</v>
      </c>
      <c r="B13" s="128"/>
      <c r="C13" s="134" t="s">
        <v>37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</row>
    <row r="14" spans="1:255" s="115" customFormat="1" ht="28.5" customHeight="1">
      <c r="A14" s="127" t="s">
        <v>38</v>
      </c>
      <c r="B14" s="128"/>
      <c r="C14" s="134" t="s">
        <v>39</v>
      </c>
      <c r="D14" s="128">
        <v>0</v>
      </c>
      <c r="E14" s="128"/>
      <c r="F14" s="128"/>
      <c r="G14" s="128">
        <f>D14</f>
        <v>0</v>
      </c>
      <c r="H14" s="128">
        <f>D14</f>
        <v>0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</row>
    <row r="15" spans="1:255" s="115" customFormat="1" ht="24.75" customHeight="1">
      <c r="A15" s="135" t="s">
        <v>40</v>
      </c>
      <c r="B15" s="128"/>
      <c r="C15" s="134" t="s">
        <v>41</v>
      </c>
      <c r="D15" s="128"/>
      <c r="E15" s="128"/>
      <c r="F15" s="128"/>
      <c r="G15" s="128">
        <v>0</v>
      </c>
      <c r="H15" s="128">
        <v>0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</row>
    <row r="16" spans="1:255" s="115" customFormat="1" ht="24.75" customHeight="1">
      <c r="A16" s="136" t="s">
        <v>42</v>
      </c>
      <c r="B16" s="137"/>
      <c r="C16" s="138" t="s">
        <v>43</v>
      </c>
      <c r="D16" s="128">
        <f>SUM(E16:R16)</f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</row>
    <row r="17" spans="1:255" s="115" customFormat="1" ht="24.75" customHeight="1">
      <c r="A17" s="139" t="s">
        <v>44</v>
      </c>
      <c r="B17" s="137"/>
      <c r="C17" s="138" t="s">
        <v>45</v>
      </c>
      <c r="D17" s="128">
        <f>SUM(E17:R17)</f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</row>
    <row r="18" spans="1:255" s="115" customFormat="1" ht="24.75" customHeight="1">
      <c r="A18" s="136" t="s">
        <v>46</v>
      </c>
      <c r="B18" s="137"/>
      <c r="C18" s="138" t="s">
        <v>47</v>
      </c>
      <c r="D18" s="128">
        <f>SUM(E18:R18)</f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</row>
    <row r="19" spans="1:255" ht="24" customHeight="1">
      <c r="A19" s="139"/>
      <c r="B19" s="137"/>
      <c r="C19" s="140" t="s">
        <v>48</v>
      </c>
      <c r="D19" s="128">
        <f>SUM(E19:R19)</f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</row>
    <row r="20" spans="1:255" ht="24" customHeight="1">
      <c r="A20" s="141" t="s">
        <v>49</v>
      </c>
      <c r="B20" s="137">
        <f>SUM(B7:B19)</f>
        <v>549.25</v>
      </c>
      <c r="C20" s="140" t="s">
        <v>50</v>
      </c>
      <c r="D20" s="128">
        <f>SUM(E20:R20)</f>
        <v>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</row>
    <row r="21" spans="1:255" s="115" customFormat="1" ht="27" customHeight="1">
      <c r="A21" s="142" t="s">
        <v>51</v>
      </c>
      <c r="B21" s="137"/>
      <c r="C21" s="140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</row>
    <row r="22" spans="1:255" s="115" customFormat="1" ht="24" customHeight="1">
      <c r="A22" s="142" t="s">
        <v>52</v>
      </c>
      <c r="B22" s="137"/>
      <c r="C22" s="140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</row>
    <row r="23" spans="1:255" ht="20.25" customHeight="1">
      <c r="A23" s="142"/>
      <c r="B23" s="137"/>
      <c r="C23" s="140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</row>
    <row r="24" spans="1:255" s="115" customFormat="1" ht="21" customHeight="1">
      <c r="A24" s="143" t="s">
        <v>53</v>
      </c>
      <c r="B24" s="137">
        <f>SUM(B20:B22)</f>
        <v>549.25</v>
      </c>
      <c r="C24" s="144" t="s">
        <v>54</v>
      </c>
      <c r="D24" s="137">
        <f>D7+D11</f>
        <v>549.25</v>
      </c>
      <c r="E24" s="137">
        <f aca="true" t="shared" si="0" ref="E24:R24">SUM(E7:E23)</f>
        <v>0</v>
      </c>
      <c r="F24" s="137">
        <f t="shared" si="0"/>
        <v>0</v>
      </c>
      <c r="G24" s="137">
        <f t="shared" si="0"/>
        <v>1098.5</v>
      </c>
      <c r="H24" s="137">
        <f t="shared" si="0"/>
        <v>1098.5</v>
      </c>
      <c r="I24" s="137">
        <f t="shared" si="0"/>
        <v>0</v>
      </c>
      <c r="J24" s="137">
        <f t="shared" si="0"/>
        <v>0</v>
      </c>
      <c r="K24" s="137">
        <f t="shared" si="0"/>
        <v>0</v>
      </c>
      <c r="L24" s="137">
        <f t="shared" si="0"/>
        <v>0</v>
      </c>
      <c r="M24" s="137">
        <f t="shared" si="0"/>
        <v>0</v>
      </c>
      <c r="N24" s="137">
        <f t="shared" si="0"/>
        <v>0</v>
      </c>
      <c r="O24" s="137">
        <f t="shared" si="0"/>
        <v>0</v>
      </c>
      <c r="P24" s="137">
        <f t="shared" si="0"/>
        <v>0</v>
      </c>
      <c r="Q24" s="137">
        <f t="shared" si="0"/>
        <v>0</v>
      </c>
      <c r="R24" s="137">
        <f t="shared" si="0"/>
        <v>0</v>
      </c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</row>
    <row r="25" spans="20:255" ht="19.5" customHeight="1"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59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64</v>
      </c>
      <c r="B5" s="39" t="s">
        <v>65</v>
      </c>
      <c r="C5" s="40" t="s">
        <v>66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79</v>
      </c>
      <c r="B7" s="46" t="s">
        <v>79</v>
      </c>
      <c r="C7" s="46" t="s">
        <v>79</v>
      </c>
      <c r="D7" s="46" t="s">
        <v>79</v>
      </c>
      <c r="E7" s="46" t="s">
        <v>79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64</v>
      </c>
      <c r="B5" s="18" t="s">
        <v>65</v>
      </c>
      <c r="C5" s="18" t="s">
        <v>66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D6" sqref="D6"/>
    </sheetView>
  </sheetViews>
  <sheetFormatPr defaultColWidth="9.16015625" defaultRowHeight="11.25"/>
  <cols>
    <col min="1" max="1" width="41.16015625" style="114" customWidth="1"/>
    <col min="2" max="2" width="26.16015625" style="114" customWidth="1"/>
    <col min="3" max="240" width="9.16015625" style="114" customWidth="1"/>
  </cols>
  <sheetData>
    <row r="1" spans="1:239" s="114" customFormat="1" ht="24.75" customHeight="1">
      <c r="A1" s="116" t="s">
        <v>0</v>
      </c>
      <c r="B1" s="11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</row>
    <row r="2" spans="1:239" s="114" customFormat="1" ht="24.75" customHeight="1">
      <c r="A2" s="119" t="s">
        <v>55</v>
      </c>
      <c r="B2" s="119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</row>
    <row r="3" spans="1:239" s="114" customFormat="1" ht="24.75" customHeight="1">
      <c r="A3" s="120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</row>
    <row r="4" spans="1:239" s="114" customFormat="1" ht="24.75" customHeight="1">
      <c r="A4" s="122" t="s">
        <v>3</v>
      </c>
      <c r="B4" s="122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39" s="114" customFormat="1" ht="24.75" customHeight="1">
      <c r="A5" s="124" t="s">
        <v>5</v>
      </c>
      <c r="B5" s="124" t="s">
        <v>6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</row>
    <row r="6" spans="1:239" s="114" customFormat="1" ht="41.25" customHeight="1">
      <c r="A6" s="124"/>
      <c r="B6" s="126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</row>
    <row r="7" spans="1:239" s="115" customFormat="1" ht="24.75" customHeight="1">
      <c r="A7" s="127" t="s">
        <v>24</v>
      </c>
      <c r="B7" s="128">
        <v>549.25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</row>
    <row r="8" spans="1:239" s="115" customFormat="1" ht="24.75" customHeight="1">
      <c r="A8" s="127" t="s">
        <v>26</v>
      </c>
      <c r="B8" s="128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</row>
    <row r="9" spans="1:239" s="115" customFormat="1" ht="24.75" customHeight="1">
      <c r="A9" s="127" t="s">
        <v>28</v>
      </c>
      <c r="B9" s="128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</row>
    <row r="10" spans="1:239" s="115" customFormat="1" ht="24.75" customHeight="1">
      <c r="A10" s="127" t="s">
        <v>30</v>
      </c>
      <c r="B10" s="128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</row>
    <row r="11" spans="1:239" s="115" customFormat="1" ht="24.75" customHeight="1">
      <c r="A11" s="127" t="s">
        <v>32</v>
      </c>
      <c r="B11" s="128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</row>
    <row r="12" spans="1:239" s="115" customFormat="1" ht="30" customHeight="1">
      <c r="A12" s="127" t="s">
        <v>34</v>
      </c>
      <c r="B12" s="128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</row>
    <row r="13" spans="1:239" s="115" customFormat="1" ht="24.75" customHeight="1">
      <c r="A13" s="127" t="s">
        <v>36</v>
      </c>
      <c r="B13" s="12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</row>
    <row r="14" spans="1:239" s="115" customFormat="1" ht="28.5" customHeight="1">
      <c r="A14" s="127" t="s">
        <v>38</v>
      </c>
      <c r="B14" s="128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</row>
    <row r="15" spans="1:239" s="115" customFormat="1" ht="24.75" customHeight="1">
      <c r="A15" s="135" t="s">
        <v>40</v>
      </c>
      <c r="B15" s="12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</row>
    <row r="16" spans="1:239" s="115" customFormat="1" ht="24.75" customHeight="1">
      <c r="A16" s="136" t="s">
        <v>42</v>
      </c>
      <c r="B16" s="13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</row>
    <row r="17" spans="1:239" s="115" customFormat="1" ht="24.75" customHeight="1">
      <c r="A17" s="139" t="s">
        <v>44</v>
      </c>
      <c r="B17" s="137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</row>
    <row r="18" spans="1:239" s="115" customFormat="1" ht="24.75" customHeight="1">
      <c r="A18" s="136" t="s">
        <v>46</v>
      </c>
      <c r="B18" s="137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</row>
    <row r="19" spans="1:239" s="114" customFormat="1" ht="24" customHeight="1">
      <c r="A19" s="139"/>
      <c r="B19" s="13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</row>
    <row r="20" spans="1:239" s="114" customFormat="1" ht="24" customHeight="1">
      <c r="A20" s="141" t="s">
        <v>49</v>
      </c>
      <c r="B20" s="137">
        <f>SUM(B7:B19)</f>
        <v>549.25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</row>
    <row r="21" spans="1:239" s="115" customFormat="1" ht="27" customHeight="1">
      <c r="A21" s="142" t="s">
        <v>51</v>
      </c>
      <c r="B21" s="137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</row>
    <row r="22" spans="1:239" s="115" customFormat="1" ht="24" customHeight="1">
      <c r="A22" s="142" t="s">
        <v>52</v>
      </c>
      <c r="B22" s="137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</row>
    <row r="23" spans="1:239" s="114" customFormat="1" ht="20.25" customHeight="1">
      <c r="A23" s="142"/>
      <c r="B23" s="13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</row>
    <row r="24" spans="1:239" s="115" customFormat="1" ht="21" customHeight="1">
      <c r="A24" s="143" t="s">
        <v>53</v>
      </c>
      <c r="B24" s="137">
        <f>SUM(B20:B22)</f>
        <v>549.25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</row>
    <row r="25" spans="4:239" s="114" customFormat="1" ht="19.5" customHeight="1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E9" sqref="E9"/>
    </sheetView>
  </sheetViews>
  <sheetFormatPr defaultColWidth="9.16015625" defaultRowHeight="11.25"/>
  <cols>
    <col min="1" max="1" width="24.83203125" style="114" customWidth="1"/>
    <col min="2" max="2" width="51" style="114" customWidth="1"/>
    <col min="3" max="240" width="9.16015625" style="114" customWidth="1"/>
  </cols>
  <sheetData>
    <row r="1" spans="1:239" s="114" customFormat="1" ht="24.75" customHeight="1">
      <c r="A1" s="117"/>
      <c r="B1" s="11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</row>
    <row r="2" spans="1:239" s="114" customFormat="1" ht="24.75" customHeight="1">
      <c r="A2" s="119" t="s">
        <v>56</v>
      </c>
      <c r="B2" s="119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</row>
    <row r="3" spans="2:239" s="114" customFormat="1" ht="24.75" customHeight="1">
      <c r="B3" s="121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</row>
    <row r="4" spans="1:239" s="114" customFormat="1" ht="24.75" customHeight="1">
      <c r="A4" s="122" t="s">
        <v>4</v>
      </c>
      <c r="B4" s="123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39" s="114" customFormat="1" ht="24.75" customHeight="1">
      <c r="A5" s="124" t="s">
        <v>7</v>
      </c>
      <c r="B5" s="125" t="s">
        <v>8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</row>
    <row r="6" spans="1:239" s="114" customFormat="1" ht="41.25" customHeight="1">
      <c r="A6" s="124"/>
      <c r="B6" s="125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</row>
    <row r="7" spans="1:239" s="115" customFormat="1" ht="24.75" customHeight="1">
      <c r="A7" s="129" t="s">
        <v>25</v>
      </c>
      <c r="B7" s="128">
        <v>549.25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</row>
    <row r="8" spans="1:239" s="115" customFormat="1" ht="24.75" customHeight="1">
      <c r="A8" s="131" t="s">
        <v>27</v>
      </c>
      <c r="B8" s="128">
        <v>521.13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</row>
    <row r="9" spans="1:239" s="115" customFormat="1" ht="24.75" customHeight="1">
      <c r="A9" s="132" t="s">
        <v>29</v>
      </c>
      <c r="B9" s="128">
        <v>22.32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</row>
    <row r="10" spans="1:239" s="115" customFormat="1" ht="24.75" customHeight="1">
      <c r="A10" s="132" t="s">
        <v>31</v>
      </c>
      <c r="B10" s="128">
        <v>5.8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</row>
    <row r="11" spans="1:239" s="115" customFormat="1" ht="24.75" customHeight="1">
      <c r="A11" s="132" t="s">
        <v>33</v>
      </c>
      <c r="B11" s="128">
        <v>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</row>
    <row r="12" spans="1:239" s="115" customFormat="1" ht="30" customHeight="1">
      <c r="A12" s="133" t="s">
        <v>35</v>
      </c>
      <c r="B12" s="128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</row>
    <row r="13" spans="1:239" s="115" customFormat="1" ht="24.75" customHeight="1">
      <c r="A13" s="134" t="s">
        <v>37</v>
      </c>
      <c r="B13" s="12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</row>
    <row r="14" spans="1:239" s="115" customFormat="1" ht="28.5" customHeight="1">
      <c r="A14" s="134" t="s">
        <v>39</v>
      </c>
      <c r="B14" s="128">
        <v>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</row>
    <row r="15" spans="1:239" s="115" customFormat="1" ht="24.75" customHeight="1">
      <c r="A15" s="134" t="s">
        <v>41</v>
      </c>
      <c r="B15" s="12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</row>
    <row r="16" spans="1:239" s="115" customFormat="1" ht="24.75" customHeight="1">
      <c r="A16" s="138" t="s">
        <v>43</v>
      </c>
      <c r="B16" s="128"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</row>
    <row r="17" spans="1:239" s="115" customFormat="1" ht="24.75" customHeight="1">
      <c r="A17" s="138" t="s">
        <v>45</v>
      </c>
      <c r="B17" s="128">
        <v>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</row>
    <row r="18" spans="1:239" s="115" customFormat="1" ht="24.75" customHeight="1">
      <c r="A18" s="138" t="s">
        <v>47</v>
      </c>
      <c r="B18" s="128">
        <v>0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</row>
    <row r="19" spans="1:239" s="114" customFormat="1" ht="24" customHeight="1">
      <c r="A19" s="140" t="s">
        <v>48</v>
      </c>
      <c r="B19" s="128"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</row>
    <row r="20" spans="1:239" s="114" customFormat="1" ht="24" customHeight="1">
      <c r="A20" s="140" t="s">
        <v>50</v>
      </c>
      <c r="B20" s="128"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</row>
    <row r="21" spans="1:239" s="115" customFormat="1" ht="27" customHeight="1">
      <c r="A21" s="140"/>
      <c r="B21" s="137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</row>
    <row r="22" spans="1:239" s="115" customFormat="1" ht="24" customHeight="1">
      <c r="A22" s="140"/>
      <c r="B22" s="137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</row>
    <row r="23" spans="1:239" s="114" customFormat="1" ht="20.25" customHeight="1">
      <c r="A23" s="140"/>
      <c r="B23" s="13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</row>
    <row r="24" spans="1:239" s="115" customFormat="1" ht="21" customHeight="1">
      <c r="A24" s="144" t="s">
        <v>54</v>
      </c>
      <c r="B24" s="137">
        <f>B7+B11</f>
        <v>549.25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</row>
    <row r="25" spans="4:239" s="114" customFormat="1" ht="19.5" customHeight="1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5"/>
  <sheetViews>
    <sheetView zoomScaleSheetLayoutView="100" workbookViewId="0" topLeftCell="A4">
      <selection activeCell="E15" sqref="E15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4" width="14" style="114" customWidth="1"/>
    <col min="5" max="242" width="9.16015625" style="114" customWidth="1"/>
  </cols>
  <sheetData>
    <row r="1" spans="1:241" s="114" customFormat="1" ht="24.75" customHeight="1">
      <c r="A1" s="116" t="s">
        <v>0</v>
      </c>
      <c r="B1" s="117"/>
      <c r="C1" s="117"/>
      <c r="D1" s="117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</row>
    <row r="2" spans="1:241" s="114" customFormat="1" ht="24.75" customHeight="1">
      <c r="A2" s="119" t="s">
        <v>1</v>
      </c>
      <c r="B2" s="119"/>
      <c r="C2" s="119"/>
      <c r="D2" s="119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</row>
    <row r="3" spans="1:241" s="114" customFormat="1" ht="24.75" customHeight="1">
      <c r="A3" s="120"/>
      <c r="D3" s="121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</row>
    <row r="4" spans="1:241" s="114" customFormat="1" ht="24.75" customHeight="1">
      <c r="A4" s="122" t="s">
        <v>3</v>
      </c>
      <c r="B4" s="122"/>
      <c r="C4" s="122" t="s">
        <v>4</v>
      </c>
      <c r="D4" s="123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</row>
    <row r="5" spans="1:241" s="114" customFormat="1" ht="24.75" customHeight="1">
      <c r="A5" s="124" t="s">
        <v>5</v>
      </c>
      <c r="B5" s="124" t="s">
        <v>6</v>
      </c>
      <c r="C5" s="124" t="s">
        <v>7</v>
      </c>
      <c r="D5" s="125" t="s">
        <v>8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</row>
    <row r="6" spans="1:241" s="114" customFormat="1" ht="41.25" customHeight="1">
      <c r="A6" s="124"/>
      <c r="B6" s="126"/>
      <c r="C6" s="124"/>
      <c r="D6" s="125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</row>
    <row r="7" spans="1:241" s="115" customFormat="1" ht="24.75" customHeight="1">
      <c r="A7" s="127" t="s">
        <v>24</v>
      </c>
      <c r="B7" s="128">
        <v>549.25</v>
      </c>
      <c r="C7" s="129" t="s">
        <v>25</v>
      </c>
      <c r="D7" s="128">
        <v>549.25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</row>
    <row r="8" spans="1:241" s="115" customFormat="1" ht="24.75" customHeight="1">
      <c r="A8" s="127" t="s">
        <v>26</v>
      </c>
      <c r="B8" s="128"/>
      <c r="C8" s="131" t="s">
        <v>27</v>
      </c>
      <c r="D8" s="128">
        <v>521.13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</row>
    <row r="9" spans="1:241" s="115" customFormat="1" ht="24.75" customHeight="1">
      <c r="A9" s="127" t="s">
        <v>28</v>
      </c>
      <c r="B9" s="128"/>
      <c r="C9" s="132" t="s">
        <v>29</v>
      </c>
      <c r="D9" s="128">
        <v>22.32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</row>
    <row r="10" spans="1:241" s="115" customFormat="1" ht="24.75" customHeight="1">
      <c r="A10" s="127" t="s">
        <v>30</v>
      </c>
      <c r="B10" s="128"/>
      <c r="C10" s="132" t="s">
        <v>31</v>
      </c>
      <c r="D10" s="128">
        <v>5.8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</row>
    <row r="11" spans="1:241" s="115" customFormat="1" ht="24.75" customHeight="1">
      <c r="A11" s="127" t="s">
        <v>32</v>
      </c>
      <c r="B11" s="128"/>
      <c r="C11" s="132" t="s">
        <v>33</v>
      </c>
      <c r="D11" s="128"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</row>
    <row r="12" spans="1:241" s="115" customFormat="1" ht="30" customHeight="1">
      <c r="A12" s="127" t="s">
        <v>34</v>
      </c>
      <c r="B12" s="128"/>
      <c r="C12" s="133" t="s">
        <v>35</v>
      </c>
      <c r="D12" s="12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</row>
    <row r="13" spans="1:241" s="115" customFormat="1" ht="24.75" customHeight="1">
      <c r="A13" s="127" t="s">
        <v>36</v>
      </c>
      <c r="B13" s="128"/>
      <c r="C13" s="134" t="s">
        <v>37</v>
      </c>
      <c r="D13" s="128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</row>
    <row r="14" spans="1:241" s="115" customFormat="1" ht="28.5" customHeight="1">
      <c r="A14" s="127" t="s">
        <v>38</v>
      </c>
      <c r="B14" s="128"/>
      <c r="C14" s="134" t="s">
        <v>39</v>
      </c>
      <c r="D14" s="128"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</row>
    <row r="15" spans="1:241" s="115" customFormat="1" ht="24.75" customHeight="1">
      <c r="A15" s="135" t="s">
        <v>40</v>
      </c>
      <c r="B15" s="128"/>
      <c r="C15" s="134" t="s">
        <v>41</v>
      </c>
      <c r="D15" s="128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</row>
    <row r="16" spans="1:241" s="115" customFormat="1" ht="24.75" customHeight="1">
      <c r="A16" s="136" t="s">
        <v>42</v>
      </c>
      <c r="B16" s="137"/>
      <c r="C16" s="138" t="s">
        <v>43</v>
      </c>
      <c r="D16" s="128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</row>
    <row r="17" spans="1:241" s="115" customFormat="1" ht="24.75" customHeight="1">
      <c r="A17" s="139" t="s">
        <v>44</v>
      </c>
      <c r="B17" s="137"/>
      <c r="C17" s="138" t="s">
        <v>45</v>
      </c>
      <c r="D17" s="12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</row>
    <row r="18" spans="1:241" s="115" customFormat="1" ht="24.75" customHeight="1">
      <c r="A18" s="136" t="s">
        <v>46</v>
      </c>
      <c r="B18" s="137"/>
      <c r="C18" s="138" t="s">
        <v>47</v>
      </c>
      <c r="D18" s="128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s="114" customFormat="1" ht="24" customHeight="1">
      <c r="A19" s="139"/>
      <c r="B19" s="137"/>
      <c r="C19" s="140" t="s">
        <v>48</v>
      </c>
      <c r="D19" s="12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</row>
    <row r="20" spans="1:241" s="114" customFormat="1" ht="24" customHeight="1">
      <c r="A20" s="141" t="s">
        <v>49</v>
      </c>
      <c r="B20" s="137">
        <f>SUM(B7:B19)</f>
        <v>549.25</v>
      </c>
      <c r="C20" s="140" t="s">
        <v>50</v>
      </c>
      <c r="D20" s="12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</row>
    <row r="21" spans="1:241" s="115" customFormat="1" ht="27" customHeight="1">
      <c r="A21" s="142" t="s">
        <v>51</v>
      </c>
      <c r="B21" s="137"/>
      <c r="C21" s="140"/>
      <c r="D21" s="13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</row>
    <row r="22" spans="1:241" s="115" customFormat="1" ht="24" customHeight="1">
      <c r="A22" s="142" t="s">
        <v>52</v>
      </c>
      <c r="B22" s="137"/>
      <c r="C22" s="140"/>
      <c r="D22" s="13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14" customFormat="1" ht="20.25" customHeight="1">
      <c r="A23" s="142"/>
      <c r="B23" s="137"/>
      <c r="C23" s="140"/>
      <c r="D23" s="13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</row>
    <row r="24" spans="1:241" s="115" customFormat="1" ht="21" customHeight="1">
      <c r="A24" s="143" t="s">
        <v>53</v>
      </c>
      <c r="B24" s="137">
        <f>SUM(B20:B22)</f>
        <v>549.25</v>
      </c>
      <c r="C24" s="144" t="s">
        <v>54</v>
      </c>
      <c r="D24" s="137">
        <f>D7+D11</f>
        <v>549.25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  <row r="25" spans="6:241" s="114" customFormat="1" ht="19.5" customHeight="1"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D1">
      <selection activeCell="M8" sqref="M8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2" customWidth="1"/>
    <col min="6" max="7" width="23.83203125" style="82" customWidth="1"/>
    <col min="8" max="8" width="23.83203125" style="80" customWidth="1"/>
    <col min="9" max="16" width="17" style="80" customWidth="1"/>
    <col min="17" max="16384" width="9.16015625" style="80" customWidth="1"/>
  </cols>
  <sheetData>
    <row r="1" spans="1:5" ht="18.75" customHeight="1">
      <c r="A1" s="83" t="s">
        <v>57</v>
      </c>
      <c r="B1" s="84"/>
      <c r="E1" s="85"/>
    </row>
    <row r="2" spans="1:8" ht="25.5" customHeight="1">
      <c r="A2" s="86" t="s">
        <v>58</v>
      </c>
      <c r="B2" s="86"/>
      <c r="C2" s="86"/>
      <c r="D2" s="86"/>
      <c r="E2" s="87"/>
      <c r="F2" s="87"/>
      <c r="G2" s="87"/>
      <c r="H2" s="86"/>
    </row>
    <row r="3" spans="2:15" ht="17.25" customHeight="1">
      <c r="B3" s="81"/>
      <c r="E3" s="80"/>
      <c r="F3" s="80"/>
      <c r="G3" s="80"/>
      <c r="O3" s="113" t="s">
        <v>2</v>
      </c>
    </row>
    <row r="4" spans="1:15" ht="22.5" customHeight="1">
      <c r="A4" s="88" t="s">
        <v>59</v>
      </c>
      <c r="B4" s="89"/>
      <c r="C4" s="90"/>
      <c r="D4" s="91" t="s">
        <v>60</v>
      </c>
      <c r="E4" s="92" t="s">
        <v>61</v>
      </c>
      <c r="F4" s="93" t="s">
        <v>62</v>
      </c>
      <c r="G4" s="94"/>
      <c r="H4" s="94"/>
      <c r="I4" s="94"/>
      <c r="J4" s="94"/>
      <c r="K4" s="94"/>
      <c r="L4" s="94"/>
      <c r="M4" s="94"/>
      <c r="N4" s="109"/>
      <c r="O4" s="92" t="s">
        <v>63</v>
      </c>
    </row>
    <row r="5" spans="1:15" ht="18" customHeight="1">
      <c r="A5" s="95" t="s">
        <v>64</v>
      </c>
      <c r="B5" s="95" t="s">
        <v>65</v>
      </c>
      <c r="C5" s="96" t="s">
        <v>66</v>
      </c>
      <c r="D5" s="97"/>
      <c r="E5" s="92"/>
      <c r="F5" s="91" t="s">
        <v>67</v>
      </c>
      <c r="G5" s="97"/>
      <c r="H5" s="97"/>
      <c r="I5" s="97"/>
      <c r="J5" s="110"/>
      <c r="K5" s="111" t="s">
        <v>68</v>
      </c>
      <c r="L5" s="112" t="s">
        <v>69</v>
      </c>
      <c r="M5" s="111"/>
      <c r="N5" s="111"/>
      <c r="O5" s="92"/>
    </row>
    <row r="6" spans="1:15" ht="27" customHeight="1">
      <c r="A6" s="96"/>
      <c r="B6" s="96"/>
      <c r="C6" s="96"/>
      <c r="D6" s="97"/>
      <c r="E6" s="92"/>
      <c r="F6" s="98" t="s">
        <v>70</v>
      </c>
      <c r="G6" s="98" t="s">
        <v>71</v>
      </c>
      <c r="H6" s="99" t="s">
        <v>72</v>
      </c>
      <c r="I6" s="99" t="s">
        <v>73</v>
      </c>
      <c r="J6" s="99" t="s">
        <v>74</v>
      </c>
      <c r="K6" s="99" t="s">
        <v>75</v>
      </c>
      <c r="L6" s="91" t="s">
        <v>76</v>
      </c>
      <c r="M6" s="91" t="s">
        <v>77</v>
      </c>
      <c r="N6" s="91" t="s">
        <v>78</v>
      </c>
      <c r="O6" s="92"/>
    </row>
    <row r="7" spans="1:15" ht="31.5" customHeight="1">
      <c r="A7" s="100" t="s">
        <v>79</v>
      </c>
      <c r="B7" s="100" t="s">
        <v>79</v>
      </c>
      <c r="C7" s="101" t="s">
        <v>79</v>
      </c>
      <c r="D7" s="102" t="s">
        <v>80</v>
      </c>
      <c r="E7" s="103">
        <f>SUM(E8:E12)</f>
        <v>549.18</v>
      </c>
      <c r="F7" s="103">
        <f aca="true" t="shared" si="0" ref="F7:O7">SUM(F8:F12)</f>
        <v>292.74</v>
      </c>
      <c r="G7" s="103">
        <f t="shared" si="0"/>
        <v>126.85</v>
      </c>
      <c r="H7" s="103">
        <f t="shared" si="0"/>
        <v>46.839999999999996</v>
      </c>
      <c r="I7" s="103">
        <f t="shared" si="0"/>
        <v>31.230000000000004</v>
      </c>
      <c r="J7" s="103">
        <f t="shared" si="0"/>
        <v>23.419999999999998</v>
      </c>
      <c r="K7" s="103">
        <f t="shared" si="0"/>
        <v>5.8</v>
      </c>
      <c r="L7" s="103">
        <f t="shared" si="0"/>
        <v>21.22</v>
      </c>
      <c r="M7" s="103">
        <f t="shared" si="0"/>
        <v>0.18</v>
      </c>
      <c r="N7" s="103">
        <f t="shared" si="0"/>
        <v>0.9</v>
      </c>
      <c r="O7" s="103">
        <f t="shared" si="0"/>
        <v>0</v>
      </c>
    </row>
    <row r="8" spans="1:15" s="81" customFormat="1" ht="27.75" customHeight="1">
      <c r="A8" s="104" t="s">
        <v>81</v>
      </c>
      <c r="B8" s="104" t="s">
        <v>82</v>
      </c>
      <c r="C8" s="105" t="s">
        <v>83</v>
      </c>
      <c r="D8" s="106" t="s">
        <v>84</v>
      </c>
      <c r="E8" s="107">
        <f>SUM(F8:O8)</f>
        <v>170.09</v>
      </c>
      <c r="F8" s="107">
        <v>90.25</v>
      </c>
      <c r="G8" s="107">
        <v>39.21</v>
      </c>
      <c r="H8" s="107">
        <v>14.44</v>
      </c>
      <c r="I8" s="107">
        <v>9.63</v>
      </c>
      <c r="J8" s="107">
        <v>7.22</v>
      </c>
      <c r="K8" s="107"/>
      <c r="L8" s="107">
        <v>8.26</v>
      </c>
      <c r="M8" s="107">
        <v>0.18</v>
      </c>
      <c r="N8" s="107">
        <v>0.9</v>
      </c>
      <c r="O8" s="107"/>
    </row>
    <row r="9" spans="1:15" s="81" customFormat="1" ht="27.75" customHeight="1">
      <c r="A9" s="104" t="s">
        <v>85</v>
      </c>
      <c r="B9" s="104" t="s">
        <v>86</v>
      </c>
      <c r="C9" s="105" t="s">
        <v>83</v>
      </c>
      <c r="D9" s="106" t="s">
        <v>87</v>
      </c>
      <c r="E9" s="107">
        <f>SUM(F9:O9)</f>
        <v>5.8</v>
      </c>
      <c r="F9" s="107"/>
      <c r="G9" s="107"/>
      <c r="H9" s="107"/>
      <c r="I9" s="107"/>
      <c r="J9" s="107"/>
      <c r="K9" s="107">
        <v>5.8</v>
      </c>
      <c r="L9" s="107"/>
      <c r="M9" s="107"/>
      <c r="N9" s="107"/>
      <c r="O9" s="107"/>
    </row>
    <row r="10" spans="1:15" s="81" customFormat="1" ht="27.75" customHeight="1">
      <c r="A10" s="104" t="s">
        <v>81</v>
      </c>
      <c r="B10" s="104" t="s">
        <v>82</v>
      </c>
      <c r="C10" s="105" t="s">
        <v>88</v>
      </c>
      <c r="D10" s="106" t="s">
        <v>89</v>
      </c>
      <c r="E10" s="107">
        <f>SUM(F10:O10)</f>
        <v>373.28999999999996</v>
      </c>
      <c r="F10" s="107">
        <v>202.49</v>
      </c>
      <c r="G10" s="107">
        <v>87.64</v>
      </c>
      <c r="H10" s="107">
        <v>32.4</v>
      </c>
      <c r="I10" s="107">
        <v>21.6</v>
      </c>
      <c r="J10" s="107">
        <v>16.2</v>
      </c>
      <c r="K10" s="107"/>
      <c r="L10" s="107">
        <v>12.96</v>
      </c>
      <c r="M10" s="107"/>
      <c r="N10" s="107"/>
      <c r="O10" s="107"/>
    </row>
    <row r="11" spans="1:15" ht="27.75" customHeight="1">
      <c r="A11" s="104"/>
      <c r="B11" s="104"/>
      <c r="C11" s="105"/>
      <c r="D11" s="108"/>
      <c r="E11" s="107">
        <f>SUM(F11:O11)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27.75" customHeight="1">
      <c r="A12" s="104"/>
      <c r="B12" s="104"/>
      <c r="C12" s="105"/>
      <c r="D12" s="105"/>
      <c r="E12" s="107">
        <f>SUM(F12:O12)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B1">
      <selection activeCell="H24" sqref="H24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2" customWidth="1"/>
    <col min="6" max="7" width="23.83203125" style="82" customWidth="1"/>
    <col min="8" max="8" width="23.83203125" style="80" customWidth="1"/>
    <col min="9" max="15" width="17" style="80" customWidth="1"/>
    <col min="16" max="255" width="9.16015625" style="80" customWidth="1"/>
  </cols>
  <sheetData>
    <row r="1" spans="1:7" s="80" customFormat="1" ht="18.75" customHeight="1">
      <c r="A1" s="83" t="s">
        <v>57</v>
      </c>
      <c r="B1" s="84"/>
      <c r="E1" s="85"/>
      <c r="F1" s="82"/>
      <c r="G1" s="82"/>
    </row>
    <row r="2" spans="1:8" s="80" customFormat="1" ht="25.5" customHeight="1">
      <c r="A2" s="86" t="s">
        <v>90</v>
      </c>
      <c r="B2" s="86"/>
      <c r="C2" s="86"/>
      <c r="D2" s="86"/>
      <c r="E2" s="87"/>
      <c r="F2" s="87"/>
      <c r="G2" s="87"/>
      <c r="H2" s="86"/>
    </row>
    <row r="3" s="80" customFormat="1" ht="17.25" customHeight="1">
      <c r="B3" s="81"/>
    </row>
    <row r="4" spans="1:14" s="80" customFormat="1" ht="22.5" customHeight="1">
      <c r="A4" s="88" t="s">
        <v>59</v>
      </c>
      <c r="B4" s="89"/>
      <c r="C4" s="90"/>
      <c r="D4" s="91" t="s">
        <v>60</v>
      </c>
      <c r="E4" s="92" t="s">
        <v>61</v>
      </c>
      <c r="F4" s="93" t="s">
        <v>62</v>
      </c>
      <c r="G4" s="94"/>
      <c r="H4" s="94"/>
      <c r="I4" s="94"/>
      <c r="J4" s="94"/>
      <c r="K4" s="94"/>
      <c r="L4" s="94"/>
      <c r="M4" s="94"/>
      <c r="N4" s="109"/>
    </row>
    <row r="5" spans="1:14" s="80" customFormat="1" ht="18" customHeight="1">
      <c r="A5" s="95" t="s">
        <v>64</v>
      </c>
      <c r="B5" s="95" t="s">
        <v>65</v>
      </c>
      <c r="C5" s="96" t="s">
        <v>66</v>
      </c>
      <c r="D5" s="97"/>
      <c r="E5" s="92"/>
      <c r="F5" s="91" t="s">
        <v>67</v>
      </c>
      <c r="G5" s="97"/>
      <c r="H5" s="97"/>
      <c r="I5" s="97"/>
      <c r="J5" s="110"/>
      <c r="K5" s="111" t="s">
        <v>68</v>
      </c>
      <c r="L5" s="112" t="s">
        <v>69</v>
      </c>
      <c r="M5" s="111"/>
      <c r="N5" s="111"/>
    </row>
    <row r="6" spans="1:14" s="80" customFormat="1" ht="27" customHeight="1">
      <c r="A6" s="96"/>
      <c r="B6" s="96"/>
      <c r="C6" s="96"/>
      <c r="D6" s="97"/>
      <c r="E6" s="92"/>
      <c r="F6" s="98" t="s">
        <v>70</v>
      </c>
      <c r="G6" s="98" t="s">
        <v>71</v>
      </c>
      <c r="H6" s="99" t="s">
        <v>72</v>
      </c>
      <c r="I6" s="99" t="s">
        <v>73</v>
      </c>
      <c r="J6" s="99" t="s">
        <v>74</v>
      </c>
      <c r="K6" s="99" t="s">
        <v>75</v>
      </c>
      <c r="L6" s="91" t="s">
        <v>76</v>
      </c>
      <c r="M6" s="91" t="s">
        <v>77</v>
      </c>
      <c r="N6" s="91" t="s">
        <v>78</v>
      </c>
    </row>
    <row r="7" spans="1:14" s="80" customFormat="1" ht="31.5" customHeight="1">
      <c r="A7" s="100" t="s">
        <v>79</v>
      </c>
      <c r="B7" s="100" t="s">
        <v>79</v>
      </c>
      <c r="C7" s="101" t="s">
        <v>79</v>
      </c>
      <c r="D7" s="102" t="s">
        <v>80</v>
      </c>
      <c r="E7" s="103">
        <f aca="true" t="shared" si="0" ref="E7:O7">SUM(E8:E12)</f>
        <v>549.18</v>
      </c>
      <c r="F7" s="103">
        <f t="shared" si="0"/>
        <v>292.74</v>
      </c>
      <c r="G7" s="103">
        <f t="shared" si="0"/>
        <v>126.85</v>
      </c>
      <c r="H7" s="103">
        <f t="shared" si="0"/>
        <v>46.839999999999996</v>
      </c>
      <c r="I7" s="103">
        <f t="shared" si="0"/>
        <v>31.230000000000004</v>
      </c>
      <c r="J7" s="103">
        <f t="shared" si="0"/>
        <v>23.419999999999998</v>
      </c>
      <c r="K7" s="103">
        <f t="shared" si="0"/>
        <v>5.8</v>
      </c>
      <c r="L7" s="103">
        <f t="shared" si="0"/>
        <v>21.22</v>
      </c>
      <c r="M7" s="103">
        <f t="shared" si="0"/>
        <v>0.18</v>
      </c>
      <c r="N7" s="103">
        <f t="shared" si="0"/>
        <v>0.9</v>
      </c>
    </row>
    <row r="8" spans="1:14" s="81" customFormat="1" ht="27.75" customHeight="1">
      <c r="A8" s="104" t="s">
        <v>81</v>
      </c>
      <c r="B8" s="104" t="s">
        <v>82</v>
      </c>
      <c r="C8" s="105" t="s">
        <v>83</v>
      </c>
      <c r="D8" s="106" t="s">
        <v>84</v>
      </c>
      <c r="E8" s="107">
        <f>SUM(F8:N8)</f>
        <v>170.09</v>
      </c>
      <c r="F8" s="107">
        <v>90.25</v>
      </c>
      <c r="G8" s="107">
        <v>39.21</v>
      </c>
      <c r="H8" s="107">
        <v>14.44</v>
      </c>
      <c r="I8" s="107">
        <v>9.63</v>
      </c>
      <c r="J8" s="107">
        <v>7.22</v>
      </c>
      <c r="K8" s="107"/>
      <c r="L8" s="107">
        <v>8.26</v>
      </c>
      <c r="M8" s="107">
        <v>0.18</v>
      </c>
      <c r="N8" s="107">
        <v>0.9</v>
      </c>
    </row>
    <row r="9" spans="1:14" s="81" customFormat="1" ht="27.75" customHeight="1">
      <c r="A9" s="104" t="s">
        <v>85</v>
      </c>
      <c r="B9" s="104" t="s">
        <v>86</v>
      </c>
      <c r="C9" s="105" t="s">
        <v>83</v>
      </c>
      <c r="D9" s="106" t="s">
        <v>87</v>
      </c>
      <c r="E9" s="107">
        <f>SUM(F9:N9)</f>
        <v>5.8</v>
      </c>
      <c r="F9" s="107"/>
      <c r="G9" s="107"/>
      <c r="H9" s="107"/>
      <c r="I9" s="107"/>
      <c r="J9" s="107"/>
      <c r="K9" s="107">
        <v>5.8</v>
      </c>
      <c r="L9" s="107"/>
      <c r="M9" s="107"/>
      <c r="N9" s="107"/>
    </row>
    <row r="10" spans="1:14" s="81" customFormat="1" ht="27.75" customHeight="1">
      <c r="A10" s="104" t="s">
        <v>81</v>
      </c>
      <c r="B10" s="104" t="s">
        <v>82</v>
      </c>
      <c r="C10" s="105" t="s">
        <v>88</v>
      </c>
      <c r="D10" s="106" t="s">
        <v>89</v>
      </c>
      <c r="E10" s="107">
        <f>SUM(F10:N10)</f>
        <v>373.28999999999996</v>
      </c>
      <c r="F10" s="107">
        <v>202.49</v>
      </c>
      <c r="G10" s="107">
        <v>87.64</v>
      </c>
      <c r="H10" s="107">
        <v>32.4</v>
      </c>
      <c r="I10" s="107">
        <v>21.6</v>
      </c>
      <c r="J10" s="107">
        <v>16.2</v>
      </c>
      <c r="K10" s="107"/>
      <c r="L10" s="107">
        <v>12.96</v>
      </c>
      <c r="M10" s="107"/>
      <c r="N10" s="107"/>
    </row>
    <row r="11" spans="1:14" s="80" customFormat="1" ht="27.75" customHeight="1">
      <c r="A11" s="104"/>
      <c r="B11" s="104"/>
      <c r="C11" s="105"/>
      <c r="D11" s="108"/>
      <c r="E11" s="107">
        <f>SUM(F11:N11)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80" customFormat="1" ht="27.75" customHeight="1">
      <c r="A12" s="104"/>
      <c r="B12" s="104"/>
      <c r="C12" s="105"/>
      <c r="D12" s="105"/>
      <c r="E12" s="107">
        <f>SUM(F12:N12)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H29" sqref="H29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2" customWidth="1"/>
    <col min="6" max="7" width="23.83203125" style="82" customWidth="1"/>
    <col min="8" max="8" width="23.83203125" style="80" customWidth="1"/>
    <col min="9" max="15" width="17" style="80" customWidth="1"/>
    <col min="16" max="255" width="9.16015625" style="80" customWidth="1"/>
  </cols>
  <sheetData>
    <row r="1" spans="1:7" s="80" customFormat="1" ht="18.75" customHeight="1">
      <c r="A1" s="83" t="s">
        <v>57</v>
      </c>
      <c r="B1" s="84"/>
      <c r="E1" s="85"/>
      <c r="F1" s="82"/>
      <c r="G1" s="82"/>
    </row>
    <row r="2" spans="1:8" s="80" customFormat="1" ht="25.5" customHeight="1">
      <c r="A2" s="86" t="s">
        <v>58</v>
      </c>
      <c r="B2" s="86"/>
      <c r="C2" s="86"/>
      <c r="D2" s="86"/>
      <c r="E2" s="87"/>
      <c r="F2" s="87"/>
      <c r="G2" s="87"/>
      <c r="H2" s="86"/>
    </row>
    <row r="3" s="80" customFormat="1" ht="17.25" customHeight="1">
      <c r="B3" s="81"/>
    </row>
    <row r="4" spans="1:14" s="80" customFormat="1" ht="22.5" customHeight="1">
      <c r="A4" s="88" t="s">
        <v>59</v>
      </c>
      <c r="B4" s="89"/>
      <c r="C4" s="90"/>
      <c r="D4" s="91" t="s">
        <v>60</v>
      </c>
      <c r="E4" s="92" t="s">
        <v>61</v>
      </c>
      <c r="F4" s="93" t="s">
        <v>62</v>
      </c>
      <c r="G4" s="94"/>
      <c r="H4" s="94"/>
      <c r="I4" s="94"/>
      <c r="J4" s="94"/>
      <c r="K4" s="94"/>
      <c r="L4" s="94"/>
      <c r="M4" s="94"/>
      <c r="N4" s="109"/>
    </row>
    <row r="5" spans="1:14" s="80" customFormat="1" ht="18" customHeight="1">
      <c r="A5" s="95" t="s">
        <v>64</v>
      </c>
      <c r="B5" s="95" t="s">
        <v>65</v>
      </c>
      <c r="C5" s="96" t="s">
        <v>66</v>
      </c>
      <c r="D5" s="97"/>
      <c r="E5" s="92"/>
      <c r="F5" s="91" t="s">
        <v>67</v>
      </c>
      <c r="G5" s="97"/>
      <c r="H5" s="97"/>
      <c r="I5" s="97"/>
      <c r="J5" s="110"/>
      <c r="K5" s="111" t="s">
        <v>68</v>
      </c>
      <c r="L5" s="112" t="s">
        <v>69</v>
      </c>
      <c r="M5" s="111"/>
      <c r="N5" s="111"/>
    </row>
    <row r="6" spans="1:14" s="80" customFormat="1" ht="27" customHeight="1">
      <c r="A6" s="96"/>
      <c r="B6" s="96"/>
      <c r="C6" s="96"/>
      <c r="D6" s="97"/>
      <c r="E6" s="92"/>
      <c r="F6" s="98" t="s">
        <v>70</v>
      </c>
      <c r="G6" s="98" t="s">
        <v>71</v>
      </c>
      <c r="H6" s="99" t="s">
        <v>72</v>
      </c>
      <c r="I6" s="99" t="s">
        <v>73</v>
      </c>
      <c r="J6" s="99" t="s">
        <v>74</v>
      </c>
      <c r="K6" s="99" t="s">
        <v>75</v>
      </c>
      <c r="L6" s="91" t="s">
        <v>76</v>
      </c>
      <c r="M6" s="91" t="s">
        <v>77</v>
      </c>
      <c r="N6" s="91" t="s">
        <v>78</v>
      </c>
    </row>
    <row r="7" spans="1:14" s="80" customFormat="1" ht="31.5" customHeight="1">
      <c r="A7" s="100" t="s">
        <v>79</v>
      </c>
      <c r="B7" s="100" t="s">
        <v>79</v>
      </c>
      <c r="C7" s="101" t="s">
        <v>79</v>
      </c>
      <c r="D7" s="102" t="s">
        <v>80</v>
      </c>
      <c r="E7" s="103">
        <f aca="true" t="shared" si="0" ref="E7:O7">SUM(E8:E12)</f>
        <v>549.18</v>
      </c>
      <c r="F7" s="103">
        <f t="shared" si="0"/>
        <v>292.74</v>
      </c>
      <c r="G7" s="103">
        <f t="shared" si="0"/>
        <v>126.85</v>
      </c>
      <c r="H7" s="103">
        <f t="shared" si="0"/>
        <v>46.839999999999996</v>
      </c>
      <c r="I7" s="103">
        <f t="shared" si="0"/>
        <v>31.230000000000004</v>
      </c>
      <c r="J7" s="103">
        <f t="shared" si="0"/>
        <v>23.419999999999998</v>
      </c>
      <c r="K7" s="103">
        <f t="shared" si="0"/>
        <v>5.8</v>
      </c>
      <c r="L7" s="103">
        <f t="shared" si="0"/>
        <v>21.22</v>
      </c>
      <c r="M7" s="103">
        <f t="shared" si="0"/>
        <v>0.18</v>
      </c>
      <c r="N7" s="103">
        <f t="shared" si="0"/>
        <v>0.9</v>
      </c>
    </row>
    <row r="8" spans="1:14" s="81" customFormat="1" ht="27.75" customHeight="1">
      <c r="A8" s="104" t="s">
        <v>81</v>
      </c>
      <c r="B8" s="104" t="s">
        <v>82</v>
      </c>
      <c r="C8" s="105" t="s">
        <v>83</v>
      </c>
      <c r="D8" s="106" t="s">
        <v>84</v>
      </c>
      <c r="E8" s="107">
        <f>SUM(F8:N8)</f>
        <v>170.09</v>
      </c>
      <c r="F8" s="107">
        <v>90.25</v>
      </c>
      <c r="G8" s="107">
        <v>39.21</v>
      </c>
      <c r="H8" s="107">
        <v>14.44</v>
      </c>
      <c r="I8" s="107">
        <v>9.63</v>
      </c>
      <c r="J8" s="107">
        <v>7.22</v>
      </c>
      <c r="K8" s="107"/>
      <c r="L8" s="107">
        <v>8.26</v>
      </c>
      <c r="M8" s="107">
        <v>0.18</v>
      </c>
      <c r="N8" s="107">
        <v>0.9</v>
      </c>
    </row>
    <row r="9" spans="1:14" s="81" customFormat="1" ht="27.75" customHeight="1">
      <c r="A9" s="104" t="s">
        <v>85</v>
      </c>
      <c r="B9" s="104" t="s">
        <v>86</v>
      </c>
      <c r="C9" s="105" t="s">
        <v>83</v>
      </c>
      <c r="D9" s="106" t="s">
        <v>87</v>
      </c>
      <c r="E9" s="107">
        <f>SUM(F9:N9)</f>
        <v>5.8</v>
      </c>
      <c r="F9" s="107"/>
      <c r="G9" s="107"/>
      <c r="H9" s="107"/>
      <c r="I9" s="107"/>
      <c r="J9" s="107"/>
      <c r="K9" s="107">
        <v>5.8</v>
      </c>
      <c r="L9" s="107"/>
      <c r="M9" s="107"/>
      <c r="N9" s="107"/>
    </row>
    <row r="10" spans="1:14" s="81" customFormat="1" ht="27.75" customHeight="1">
      <c r="A10" s="104" t="s">
        <v>81</v>
      </c>
      <c r="B10" s="104" t="s">
        <v>82</v>
      </c>
      <c r="C10" s="105" t="s">
        <v>88</v>
      </c>
      <c r="D10" s="106" t="s">
        <v>89</v>
      </c>
      <c r="E10" s="107">
        <f>SUM(F10:N10)</f>
        <v>373.28999999999996</v>
      </c>
      <c r="F10" s="107">
        <v>202.49</v>
      </c>
      <c r="G10" s="107">
        <v>87.64</v>
      </c>
      <c r="H10" s="107">
        <v>32.4</v>
      </c>
      <c r="I10" s="107">
        <v>21.6</v>
      </c>
      <c r="J10" s="107">
        <v>16.2</v>
      </c>
      <c r="K10" s="107"/>
      <c r="L10" s="107">
        <v>12.96</v>
      </c>
      <c r="M10" s="107"/>
      <c r="N10" s="107"/>
    </row>
    <row r="11" spans="1:14" s="80" customFormat="1" ht="27.75" customHeight="1">
      <c r="A11" s="104"/>
      <c r="B11" s="104"/>
      <c r="C11" s="105"/>
      <c r="D11" s="108"/>
      <c r="E11" s="107">
        <f>SUM(F11:N11)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80" customFormat="1" ht="27.75" customHeight="1">
      <c r="A12" s="104"/>
      <c r="B12" s="104"/>
      <c r="C12" s="105"/>
      <c r="D12" s="105"/>
      <c r="E12" s="107">
        <f>SUM(F12:N12)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B7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