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<sst xmlns="http://schemas.openxmlformats.org/spreadsheetml/2006/main" count="493" uniqueCount="331">
  <si>
    <t>附表4</t>
  </si>
  <si>
    <t>工商联2017年收支预算总表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</si>
  <si>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</si>
  <si>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</si>
  <si>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</si>
  <si>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</si>
  <si>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</si>
  <si>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</si>
  <si>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</si>
  <si>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</si>
  <si>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</si>
  <si>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</si>
  <si>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</si>
  <si>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</si>
  <si>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</si>
  <si>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</si>
  <si>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</si>
  <si>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</si>
  <si>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</si>
  <si>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</si>
  <si>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</si>
  <si>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</si>
  <si>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</si>
  <si>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</si>
  <si>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</si>
  <si>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</si>
  <si>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</si>
  <si>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</si>
  <si>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</si>
  <si>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</si>
  <si>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</si>
  <si>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</si>
  <si>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</si>
  <si>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</si>
  <si>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</si>
  <si>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</si>
  <si>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</si>
  <si>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</si>
  <si>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</si>
  <si>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</si>
  <si>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</si>
  <si>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</si>
  <si>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</si>
  <si>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</si>
  <si>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</si>
  <si>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</si>
  <si>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</si>
  <si>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</si>
  <si>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</si>
  <si>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</si>
  <si>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</si>
  <si>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</si>
  <si>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</si>
  <si>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</si>
  <si>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</si>
  <si>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工商联2017年收入预算总表</t>
  </si>
  <si>
    <t>工商联2017年财政拨款收支预算总表</t>
  </si>
  <si>
    <t>附表5</t>
  </si>
  <si>
    <t>工商联2017年财政拨款明细表</t>
  </si>
  <si>
    <t>科目编码</t>
  </si>
  <si>
    <t>2016年预算数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</si>
  <si>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</si>
  <si>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</si>
  <si>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</si>
  <si>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</si>
  <si>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</si>
  <si>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</si>
  <si>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</si>
  <si>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</si>
  <si>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</si>
  <si>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</si>
  <si>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</si>
  <si>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</si>
  <si>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</si>
  <si>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</si>
  <si>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</si>
  <si>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</si>
  <si>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</si>
  <si>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</si>
  <si>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</si>
  <si>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</si>
  <si>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工商联</t>
  </si>
  <si>
    <t>201</t>
  </si>
  <si>
    <t>28</t>
  </si>
  <si>
    <t>01</t>
  </si>
  <si>
    <t>行政运行</t>
  </si>
  <si>
    <t>99</t>
  </si>
  <si>
    <t xml:space="preserve">  其他民主党派及工商联事务支出</t>
  </si>
  <si>
    <t>208</t>
  </si>
  <si>
    <t>05</t>
  </si>
  <si>
    <t xml:space="preserve">  归口管理的行政单位离退休</t>
  </si>
  <si>
    <t>工商联2017年财政拨款基本支出明细表</t>
  </si>
  <si>
    <t>附表7</t>
  </si>
  <si>
    <t>工商联2017年“三公”经费预算统计表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</si>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</sst>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0.0"/>
    <numFmt numFmtId="182" formatCode="0;_琀"/>
    <numFmt numFmtId="183" formatCode="_-* #,##0.00&quot;$&quot;_-;\-* #,##0.00&quot;$&quot;_-;_-* &quot;-&quot;??&quot;$&quot;_-;_-@_-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9"/>
      <name val="宋体"/>
      <family val="0"/>
    </font>
    <font>
      <b/>
      <sz val="15"/>
      <color indexed="56"/>
      <name val="微软雅黑"/>
      <family val="0"/>
    </font>
    <font>
      <sz val="11"/>
      <color indexed="17"/>
      <name val="宋体"/>
      <family val="0"/>
    </font>
    <font>
      <sz val="11"/>
      <color indexed="9"/>
      <name val="微软雅黑"/>
      <family val="0"/>
    </font>
    <font>
      <sz val="11"/>
      <color indexed="8"/>
      <name val="微软雅黑"/>
      <family val="0"/>
    </font>
    <font>
      <sz val="12"/>
      <color indexed="9"/>
      <name val="宋体"/>
      <family val="0"/>
    </font>
    <font>
      <sz val="11"/>
      <color indexed="17"/>
      <name val="微软雅黑"/>
      <family val="0"/>
    </font>
    <font>
      <sz val="11"/>
      <color indexed="20"/>
      <name val="宋体"/>
      <family val="0"/>
    </font>
    <font>
      <sz val="11"/>
      <color indexed="20"/>
      <name val="微软雅黑"/>
      <family val="0"/>
    </font>
    <font>
      <sz val="12"/>
      <name val="바탕체"/>
      <family val="0"/>
    </font>
    <font>
      <u val="single"/>
      <sz val="9"/>
      <color indexed="12"/>
      <name val="宋体"/>
      <family val="0"/>
    </font>
    <font>
      <i/>
      <sz val="11"/>
      <color indexed="23"/>
      <name val="微软雅黑"/>
      <family val="0"/>
    </font>
    <font>
      <sz val="12"/>
      <name val="官帕眉"/>
      <family val="0"/>
    </font>
    <font>
      <b/>
      <sz val="13"/>
      <color indexed="56"/>
      <name val="微软雅黑"/>
      <family val="0"/>
    </font>
    <font>
      <sz val="8"/>
      <name val="Arial"/>
      <family val="2"/>
    </font>
    <font>
      <u val="single"/>
      <sz val="9"/>
      <color indexed="36"/>
      <name val="宋体"/>
      <family val="0"/>
    </font>
    <font>
      <sz val="11"/>
      <color indexed="10"/>
      <name val="微软雅黑"/>
      <family val="0"/>
    </font>
    <font>
      <b/>
      <sz val="11"/>
      <color indexed="63"/>
      <name val="微软雅黑"/>
      <family val="0"/>
    </font>
    <font>
      <sz val="11"/>
      <color indexed="60"/>
      <name val="微软雅黑"/>
      <family val="0"/>
    </font>
    <font>
      <sz val="12"/>
      <name val="Courier"/>
      <family val="2"/>
    </font>
    <font>
      <b/>
      <sz val="21"/>
      <name val="楷体_GB2312"/>
      <family val="3"/>
    </font>
    <font>
      <sz val="12"/>
      <color indexed="16"/>
      <name val="宋体"/>
      <family val="0"/>
    </font>
    <font>
      <sz val="12"/>
      <name val="Arial"/>
      <family val="2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0" applyNumberFormat="0" applyBorder="0" applyAlignment="0" applyProtection="0"/>
    <xf numFmtId="0" fontId="20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6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7" fillId="7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5" fillId="0" borderId="4" applyNumberFormat="0" applyFill="0" applyAlignment="0" applyProtection="0"/>
    <xf numFmtId="0" fontId="43" fillId="6" borderId="0" applyNumberFormat="0" applyBorder="0" applyAlignment="0" applyProtection="0"/>
    <xf numFmtId="0" fontId="25" fillId="12" borderId="0" applyNumberFormat="0" applyBorder="0" applyAlignment="0" applyProtection="0"/>
    <xf numFmtId="0" fontId="19" fillId="0" borderId="5" applyNumberFormat="0" applyFill="0" applyAlignment="0" applyProtection="0"/>
    <xf numFmtId="0" fontId="25" fillId="13" borderId="0" applyNumberFormat="0" applyBorder="0" applyAlignment="0" applyProtection="0"/>
    <xf numFmtId="0" fontId="43" fillId="6" borderId="0" applyNumberFormat="0" applyBorder="0" applyAlignment="0" applyProtection="0"/>
    <xf numFmtId="0" fontId="39" fillId="4" borderId="6" applyNumberFormat="0" applyAlignment="0" applyProtection="0"/>
    <xf numFmtId="0" fontId="1" fillId="14" borderId="0" applyNumberFormat="0" applyBorder="0" applyAlignment="0" applyProtection="0"/>
    <xf numFmtId="0" fontId="21" fillId="4" borderId="1" applyNumberFormat="0" applyAlignment="0" applyProtection="0"/>
    <xf numFmtId="0" fontId="45" fillId="7" borderId="7" applyNumberFormat="0" applyAlignment="0" applyProtection="0"/>
    <xf numFmtId="0" fontId="25" fillId="15" borderId="0" applyNumberFormat="0" applyBorder="0" applyAlignment="0" applyProtection="0"/>
    <xf numFmtId="180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16" borderId="0" applyNumberFormat="0" applyBorder="0" applyAlignment="0" applyProtection="0"/>
    <xf numFmtId="0" fontId="28" fillId="3" borderId="0" applyNumberFormat="0" applyBorder="0" applyAlignment="0" applyProtection="0"/>
    <xf numFmtId="0" fontId="40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2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2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6" fillId="20" borderId="0" applyNumberFormat="0" applyBorder="0" applyAlignment="0" applyProtection="0"/>
    <xf numFmtId="0" fontId="1" fillId="18" borderId="0" applyNumberFormat="0" applyBorder="0" applyAlignment="0" applyProtection="0"/>
    <xf numFmtId="0" fontId="26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43" fillId="6" borderId="0" applyNumberFormat="0" applyBorder="0" applyAlignment="0" applyProtection="0"/>
    <xf numFmtId="0" fontId="25" fillId="2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2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50" fillId="3" borderId="0" applyNumberFormat="0" applyBorder="0" applyAlignment="0" applyProtection="0"/>
    <xf numFmtId="0" fontId="27" fillId="25" borderId="0" applyNumberFormat="0" applyBorder="0" applyAlignment="0" applyProtection="0"/>
    <xf numFmtId="0" fontId="29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50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3" fillId="6" borderId="0" applyNumberFormat="0" applyBorder="0" applyAlignment="0" applyProtection="0"/>
    <xf numFmtId="0" fontId="27" fillId="2" borderId="0" applyNumberFormat="0" applyBorder="0" applyAlignment="0" applyProtection="0"/>
    <xf numFmtId="184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5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4" fillId="3" borderId="0" applyNumberFormat="0" applyBorder="0" applyAlignment="0" applyProtection="0"/>
    <xf numFmtId="0" fontId="49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8" fillId="0" borderId="0">
      <alignment/>
      <protection/>
    </xf>
    <xf numFmtId="0" fontId="44" fillId="0" borderId="0" applyProtection="0">
      <alignment/>
    </xf>
    <xf numFmtId="188" fontId="0" fillId="0" borderId="0" applyFont="0" applyFill="0" applyBorder="0" applyAlignment="0" applyProtection="0"/>
    <xf numFmtId="189" fontId="8" fillId="0" borderId="0">
      <alignment/>
      <protection/>
    </xf>
    <xf numFmtId="2" fontId="44" fillId="0" borderId="0" applyProtection="0">
      <alignment/>
    </xf>
    <xf numFmtId="0" fontId="36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36" fillId="22" borderId="12" applyNumberFormat="0" applyBorder="0" applyAlignment="0" applyProtection="0"/>
    <xf numFmtId="0" fontId="50" fillId="3" borderId="0" applyNumberFormat="0" applyBorder="0" applyAlignment="0" applyProtection="0"/>
    <xf numFmtId="37" fontId="55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29" fillId="6" borderId="0" applyNumberFormat="0" applyBorder="0" applyAlignment="0" applyProtection="0"/>
    <xf numFmtId="0" fontId="43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7" borderId="0" applyNumberFormat="0" applyBorder="0" applyAlignment="0" applyProtection="0"/>
    <xf numFmtId="0" fontId="43" fillId="6" borderId="0" applyNumberFormat="0" applyBorder="0" applyAlignment="0" applyProtection="0"/>
    <xf numFmtId="0" fontId="3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/>
      <protection/>
    </xf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19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 vertical="center"/>
      <protection/>
    </xf>
    <xf numFmtId="0" fontId="29" fillId="6" borderId="0" applyNumberFormat="0" applyBorder="0" applyAlignment="0" applyProtection="0"/>
    <xf numFmtId="0" fontId="4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0" borderId="0">
      <alignment/>
      <protection/>
    </xf>
    <xf numFmtId="181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9" fillId="0" borderId="0">
      <alignment vertical="center"/>
      <protection/>
    </xf>
    <xf numFmtId="0" fontId="49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8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0" fillId="3" borderId="0" applyNumberFormat="0" applyBorder="0" applyAlignment="0" applyProtection="0"/>
    <xf numFmtId="0" fontId="5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49" fillId="29" borderId="0" applyNumberFormat="0" applyBorder="0" applyAlignment="0" applyProtection="0"/>
    <xf numFmtId="1" fontId="14" fillId="0" borderId="12">
      <alignment vertical="center"/>
      <protection locked="0"/>
    </xf>
    <xf numFmtId="0" fontId="41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38" fontId="0" fillId="0" borderId="0" applyFont="0" applyFill="0" applyBorder="0" applyAlignment="0" applyProtection="0"/>
    <xf numFmtId="0" fontId="31" fillId="0" borderId="0">
      <alignment/>
      <protection/>
    </xf>
  </cellStyleXfs>
  <cellXfs count="161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5" width="14" style="117" customWidth="1"/>
    <col min="6" max="6" width="11.33203125" style="117" customWidth="1"/>
    <col min="7" max="7" width="11.16015625" style="117" customWidth="1"/>
    <col min="8" max="9" width="14" style="117" customWidth="1"/>
    <col min="10" max="10" width="11.66015625" style="117" customWidth="1"/>
    <col min="11" max="11" width="14.33203125" style="117" customWidth="1"/>
    <col min="12" max="14" width="14" style="117" customWidth="1"/>
    <col min="15" max="15" width="12" style="117" customWidth="1"/>
    <col min="16" max="16" width="9.83203125" style="117" customWidth="1"/>
    <col min="17" max="17" width="12" style="117" customWidth="1"/>
    <col min="18" max="18" width="11" style="117" customWidth="1"/>
    <col min="19" max="16384" width="9.16015625" style="117" customWidth="1"/>
  </cols>
  <sheetData>
    <row r="1" spans="1:255" ht="24.75" customHeight="1">
      <c r="A1" s="119" t="s">
        <v>0</v>
      </c>
      <c r="B1" s="120"/>
      <c r="C1" s="120"/>
      <c r="D1" s="120"/>
      <c r="E1" s="120"/>
      <c r="F1" s="120"/>
      <c r="G1" s="120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</row>
    <row r="3" spans="1:255" ht="24.75" customHeight="1">
      <c r="A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0" t="s">
        <v>2</v>
      </c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</row>
    <row r="4" spans="1:255" ht="24.75" customHeight="1">
      <c r="A4" s="125" t="s">
        <v>3</v>
      </c>
      <c r="B4" s="125"/>
      <c r="C4" s="125" t="s">
        <v>4</v>
      </c>
      <c r="D4" s="126"/>
      <c r="E4" s="126"/>
      <c r="F4" s="126"/>
      <c r="G4" s="125"/>
      <c r="H4" s="125"/>
      <c r="I4" s="125"/>
      <c r="J4" s="125"/>
      <c r="K4" s="125"/>
      <c r="L4" s="157"/>
      <c r="M4" s="157"/>
      <c r="N4" s="157"/>
      <c r="O4" s="157"/>
      <c r="P4" s="157"/>
      <c r="Q4" s="157"/>
      <c r="R4" s="157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49" t="s">
        <v>9</v>
      </c>
      <c r="F5" s="150" t="s">
        <v>10</v>
      </c>
      <c r="G5" s="151" t="s">
        <v>11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ht="41.25" customHeight="1">
      <c r="A6" s="127"/>
      <c r="B6" s="129"/>
      <c r="C6" s="127"/>
      <c r="D6" s="128"/>
      <c r="E6" s="153"/>
      <c r="F6" s="128"/>
      <c r="G6" s="154" t="s">
        <v>12</v>
      </c>
      <c r="H6" s="155" t="s">
        <v>13</v>
      </c>
      <c r="I6" s="158" t="s">
        <v>14</v>
      </c>
      <c r="J6" s="158" t="s">
        <v>15</v>
      </c>
      <c r="K6" s="158" t="s">
        <v>16</v>
      </c>
      <c r="L6" s="159" t="s">
        <v>17</v>
      </c>
      <c r="M6" s="158" t="s">
        <v>18</v>
      </c>
      <c r="N6" s="158" t="s">
        <v>19</v>
      </c>
      <c r="O6" s="158" t="s">
        <v>20</v>
      </c>
      <c r="P6" s="158" t="s">
        <v>21</v>
      </c>
      <c r="Q6" s="158" t="s">
        <v>22</v>
      </c>
      <c r="R6" s="160" t="s">
        <v>23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18" customFormat="1" ht="24.75" customHeight="1">
      <c r="A7" s="130" t="s">
        <v>24</v>
      </c>
      <c r="B7" s="131">
        <v>49.1</v>
      </c>
      <c r="C7" s="132" t="s">
        <v>25</v>
      </c>
      <c r="D7" s="131">
        <f>D8+D9+D10</f>
        <v>47.9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18" customFormat="1" ht="24.75" customHeight="1">
      <c r="A8" s="130" t="s">
        <v>26</v>
      </c>
      <c r="B8" s="131"/>
      <c r="C8" s="134" t="s">
        <v>27</v>
      </c>
      <c r="D8" s="131">
        <v>45.2</v>
      </c>
      <c r="E8" s="131"/>
      <c r="F8" s="131"/>
      <c r="G8" s="131">
        <v>45.2</v>
      </c>
      <c r="H8" s="131">
        <v>45.2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18" customFormat="1" ht="24.75" customHeight="1">
      <c r="A9" s="130" t="s">
        <v>28</v>
      </c>
      <c r="B9" s="131"/>
      <c r="C9" s="135" t="s">
        <v>29</v>
      </c>
      <c r="D9" s="131">
        <v>2.3</v>
      </c>
      <c r="E9" s="131"/>
      <c r="F9" s="131"/>
      <c r="G9" s="131">
        <v>2.3</v>
      </c>
      <c r="H9" s="131">
        <v>2.3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18" customFormat="1" ht="24.75" customHeight="1">
      <c r="A10" s="130" t="s">
        <v>30</v>
      </c>
      <c r="B10" s="131"/>
      <c r="C10" s="135" t="s">
        <v>31</v>
      </c>
      <c r="D10" s="131">
        <v>0.4</v>
      </c>
      <c r="E10" s="131"/>
      <c r="F10" s="131"/>
      <c r="G10" s="131">
        <v>0.4</v>
      </c>
      <c r="H10" s="131">
        <v>0.4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18" customFormat="1" ht="24.75" customHeight="1">
      <c r="A11" s="130" t="s">
        <v>32</v>
      </c>
      <c r="B11" s="131"/>
      <c r="C11" s="135" t="s">
        <v>33</v>
      </c>
      <c r="D11" s="131">
        <f>D12+D13+D14</f>
        <v>1.2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8" customFormat="1" ht="30" customHeight="1">
      <c r="A12" s="130" t="s">
        <v>34</v>
      </c>
      <c r="B12" s="131"/>
      <c r="C12" s="136" t="s">
        <v>35</v>
      </c>
      <c r="D12" s="131"/>
      <c r="E12" s="131"/>
      <c r="F12" s="156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18" customFormat="1" ht="24.75" customHeight="1">
      <c r="A13" s="130" t="s">
        <v>36</v>
      </c>
      <c r="B13" s="131"/>
      <c r="C13" s="137" t="s">
        <v>37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18" customFormat="1" ht="28.5" customHeight="1">
      <c r="A14" s="130" t="s">
        <v>38</v>
      </c>
      <c r="B14" s="131"/>
      <c r="C14" s="137" t="s">
        <v>39</v>
      </c>
      <c r="D14" s="131">
        <v>1.2</v>
      </c>
      <c r="E14" s="131"/>
      <c r="F14" s="131"/>
      <c r="G14" s="131">
        <v>1.2</v>
      </c>
      <c r="H14" s="131">
        <v>1.2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18" customFormat="1" ht="24.75" customHeight="1">
      <c r="A15" s="138" t="s">
        <v>40</v>
      </c>
      <c r="B15" s="131"/>
      <c r="C15" s="137" t="s">
        <v>41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18" customFormat="1" ht="24.75" customHeight="1">
      <c r="A16" s="139" t="s">
        <v>42</v>
      </c>
      <c r="B16" s="140"/>
      <c r="C16" s="141" t="s">
        <v>43</v>
      </c>
      <c r="D16" s="131">
        <f aca="true" t="shared" si="0" ref="D16:D20">SUM(E16:R16)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18" customFormat="1" ht="24.75" customHeight="1">
      <c r="A17" s="142" t="s">
        <v>44</v>
      </c>
      <c r="B17" s="140"/>
      <c r="C17" s="141" t="s">
        <v>45</v>
      </c>
      <c r="D17" s="131">
        <f t="shared" si="0"/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18" customFormat="1" ht="24.75" customHeight="1">
      <c r="A18" s="139" t="s">
        <v>46</v>
      </c>
      <c r="B18" s="140"/>
      <c r="C18" s="141" t="s">
        <v>47</v>
      </c>
      <c r="D18" s="131">
        <f t="shared" si="0"/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24" customHeight="1">
      <c r="A19" s="142"/>
      <c r="B19" s="140"/>
      <c r="C19" s="143" t="s">
        <v>48</v>
      </c>
      <c r="D19" s="131">
        <f t="shared" si="0"/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ht="24" customHeight="1">
      <c r="A20" s="144" t="s">
        <v>49</v>
      </c>
      <c r="B20" s="140">
        <f>SUM(B7:B19)</f>
        <v>49.1</v>
      </c>
      <c r="C20" s="143" t="s">
        <v>50</v>
      </c>
      <c r="D20" s="131">
        <f t="shared" si="0"/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118" customFormat="1" ht="27" customHeight="1">
      <c r="A21" s="145" t="s">
        <v>51</v>
      </c>
      <c r="B21" s="140"/>
      <c r="C21" s="143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18" customFormat="1" ht="24" customHeight="1">
      <c r="A22" s="145" t="s">
        <v>52</v>
      </c>
      <c r="B22" s="140"/>
      <c r="C22" s="14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</row>
    <row r="23" spans="1:255" ht="20.25" customHeight="1">
      <c r="A23" s="145"/>
      <c r="B23" s="140"/>
      <c r="C23" s="143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</row>
    <row r="24" spans="1:255" s="118" customFormat="1" ht="21" customHeight="1">
      <c r="A24" s="146" t="s">
        <v>53</v>
      </c>
      <c r="B24" s="140">
        <f>SUM(B20:B22)</f>
        <v>49.1</v>
      </c>
      <c r="C24" s="147" t="s">
        <v>54</v>
      </c>
      <c r="D24" s="140">
        <f>D7+D11</f>
        <v>49.1</v>
      </c>
      <c r="E24" s="140">
        <f aca="true" t="shared" si="1" ref="E24:R24">SUM(E7:E23)</f>
        <v>0</v>
      </c>
      <c r="F24" s="140">
        <f t="shared" si="1"/>
        <v>0</v>
      </c>
      <c r="G24" s="140">
        <f t="shared" si="1"/>
        <v>49.1</v>
      </c>
      <c r="H24" s="140">
        <f t="shared" si="1"/>
        <v>49.1</v>
      </c>
      <c r="I24" s="140">
        <f t="shared" si="1"/>
        <v>0</v>
      </c>
      <c r="J24" s="140">
        <f t="shared" si="1"/>
        <v>0</v>
      </c>
      <c r="K24" s="140">
        <f t="shared" si="1"/>
        <v>0</v>
      </c>
      <c r="L24" s="140">
        <f t="shared" si="1"/>
        <v>0</v>
      </c>
      <c r="M24" s="140">
        <f t="shared" si="1"/>
        <v>0</v>
      </c>
      <c r="N24" s="140">
        <f t="shared" si="1"/>
        <v>0</v>
      </c>
      <c r="O24" s="140">
        <f t="shared" si="1"/>
        <v>0</v>
      </c>
      <c r="P24" s="140">
        <f t="shared" si="1"/>
        <v>0</v>
      </c>
      <c r="Q24" s="140">
        <f t="shared" si="1"/>
        <v>0</v>
      </c>
      <c r="R24" s="140">
        <f t="shared" si="1"/>
        <v>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20:255" ht="19.5" customHeight="1"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2">
      <selection activeCell="A2" sqref="A2:B2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231" width="9.16015625" style="117" customWidth="1"/>
  </cols>
  <sheetData>
    <row r="1" spans="1:230" s="117" customFormat="1" ht="24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</row>
    <row r="2" spans="1:230" s="117" customFormat="1" ht="24.75" customHeight="1">
      <c r="A2" s="122" t="s">
        <v>55</v>
      </c>
      <c r="B2" s="1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</row>
    <row r="3" spans="1:230" s="117" customFormat="1" ht="24.75" customHeight="1">
      <c r="A3" s="12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</row>
    <row r="4" spans="1:230" s="117" customFormat="1" ht="24.75" customHeight="1">
      <c r="A4" s="125" t="s">
        <v>3</v>
      </c>
      <c r="B4" s="125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</row>
    <row r="5" spans="1:230" s="117" customFormat="1" ht="24.75" customHeight="1">
      <c r="A5" s="127" t="s">
        <v>5</v>
      </c>
      <c r="B5" s="127" t="s">
        <v>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</row>
    <row r="6" spans="1:230" s="117" customFormat="1" ht="41.25" customHeight="1">
      <c r="A6" s="127"/>
      <c r="B6" s="129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</row>
    <row r="7" spans="1:230" s="118" customFormat="1" ht="24.75" customHeight="1">
      <c r="A7" s="130" t="s">
        <v>24</v>
      </c>
      <c r="B7" s="131">
        <v>49.1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</row>
    <row r="8" spans="1:230" s="118" customFormat="1" ht="24.75" customHeight="1">
      <c r="A8" s="130" t="s">
        <v>26</v>
      </c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</row>
    <row r="9" spans="1:230" s="118" customFormat="1" ht="24.75" customHeight="1">
      <c r="A9" s="130" t="s">
        <v>28</v>
      </c>
      <c r="B9" s="13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</row>
    <row r="10" spans="1:230" s="118" customFormat="1" ht="24.75" customHeight="1">
      <c r="A10" s="130" t="s">
        <v>30</v>
      </c>
      <c r="B10" s="131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</row>
    <row r="11" spans="1:230" s="118" customFormat="1" ht="24.75" customHeight="1">
      <c r="A11" s="130" t="s">
        <v>32</v>
      </c>
      <c r="B11" s="13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</row>
    <row r="12" spans="1:230" s="118" customFormat="1" ht="30" customHeight="1">
      <c r="A12" s="130" t="s">
        <v>34</v>
      </c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</row>
    <row r="13" spans="1:230" s="118" customFormat="1" ht="24.75" customHeight="1">
      <c r="A13" s="130" t="s">
        <v>36</v>
      </c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</row>
    <row r="14" spans="1:230" s="118" customFormat="1" ht="28.5" customHeight="1">
      <c r="A14" s="130" t="s">
        <v>38</v>
      </c>
      <c r="B14" s="13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</row>
    <row r="15" spans="1:230" s="118" customFormat="1" ht="24.75" customHeight="1">
      <c r="A15" s="138" t="s">
        <v>40</v>
      </c>
      <c r="B15" s="131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</row>
    <row r="16" spans="1:230" s="118" customFormat="1" ht="24.75" customHeight="1">
      <c r="A16" s="139" t="s">
        <v>42</v>
      </c>
      <c r="B16" s="14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</row>
    <row r="17" spans="1:230" s="118" customFormat="1" ht="24.75" customHeight="1">
      <c r="A17" s="142" t="s">
        <v>44</v>
      </c>
      <c r="B17" s="140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</row>
    <row r="18" spans="1:230" s="118" customFormat="1" ht="24.75" customHeight="1">
      <c r="A18" s="139" t="s">
        <v>46</v>
      </c>
      <c r="B18" s="1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</row>
    <row r="19" spans="1:230" s="117" customFormat="1" ht="24" customHeight="1">
      <c r="A19" s="142"/>
      <c r="B19" s="14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</row>
    <row r="20" spans="1:230" s="117" customFormat="1" ht="24" customHeight="1">
      <c r="A20" s="144" t="s">
        <v>49</v>
      </c>
      <c r="B20" s="140">
        <f>SUM(B7:B19)</f>
        <v>49.1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</row>
    <row r="21" spans="1:230" s="118" customFormat="1" ht="27" customHeight="1">
      <c r="A21" s="145" t="s">
        <v>51</v>
      </c>
      <c r="B21" s="14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</row>
    <row r="22" spans="1:230" s="118" customFormat="1" ht="24" customHeight="1">
      <c r="A22" s="145" t="s">
        <v>52</v>
      </c>
      <c r="B22" s="14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</row>
    <row r="23" spans="1:230" s="117" customFormat="1" ht="20.25" customHeight="1">
      <c r="A23" s="145"/>
      <c r="B23" s="14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</row>
    <row r="24" spans="1:230" s="118" customFormat="1" ht="21" customHeight="1">
      <c r="A24" s="146" t="s">
        <v>53</v>
      </c>
      <c r="B24" s="140">
        <f>SUM(B20:B22)</f>
        <v>49.1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</row>
    <row r="25" spans="3:230" s="117" customFormat="1" ht="19.5" customHeight="1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7">
      <selection activeCell="C1" sqref="C1:P65536"/>
    </sheetView>
  </sheetViews>
  <sheetFormatPr defaultColWidth="9.16015625" defaultRowHeight="11.25"/>
  <cols>
    <col min="1" max="1" width="24.83203125" style="117" customWidth="1"/>
    <col min="2" max="2" width="14" style="117" customWidth="1"/>
    <col min="3" max="240" width="9.16015625" style="117" customWidth="1"/>
  </cols>
  <sheetData>
    <row r="1" spans="1:239" s="117" customFormat="1" ht="24.75" customHeight="1">
      <c r="A1" s="120"/>
      <c r="B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</row>
    <row r="2" spans="1:239" s="117" customFormat="1" ht="24.75" customHeight="1">
      <c r="A2" s="148" t="s">
        <v>1</v>
      </c>
      <c r="B2" s="14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</row>
    <row r="3" spans="2:239" s="117" customFormat="1" ht="24.75" customHeight="1">
      <c r="B3" s="124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</row>
    <row r="4" spans="1:239" s="117" customFormat="1" ht="24.75" customHeight="1">
      <c r="A4" s="125" t="s">
        <v>4</v>
      </c>
      <c r="B4" s="126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</row>
    <row r="5" spans="1:239" s="117" customFormat="1" ht="24.75" customHeight="1">
      <c r="A5" s="127" t="s">
        <v>7</v>
      </c>
      <c r="B5" s="128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</row>
    <row r="6" spans="1:239" s="117" customFormat="1" ht="41.25" customHeight="1">
      <c r="A6" s="127"/>
      <c r="B6" s="128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</row>
    <row r="7" spans="1:239" s="118" customFormat="1" ht="24.75" customHeight="1">
      <c r="A7" s="132" t="s">
        <v>25</v>
      </c>
      <c r="B7" s="131">
        <v>47.9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118" customFormat="1" ht="24.75" customHeight="1">
      <c r="A8" s="134" t="s">
        <v>27</v>
      </c>
      <c r="B8" s="131">
        <v>45.2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</row>
    <row r="9" spans="1:239" s="118" customFormat="1" ht="24.75" customHeight="1">
      <c r="A9" s="135" t="s">
        <v>29</v>
      </c>
      <c r="B9" s="131">
        <v>2.3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</row>
    <row r="10" spans="1:239" s="118" customFormat="1" ht="24.75" customHeight="1">
      <c r="A10" s="135" t="s">
        <v>31</v>
      </c>
      <c r="B10" s="131">
        <v>0.4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</row>
    <row r="11" spans="1:239" s="118" customFormat="1" ht="24.75" customHeight="1">
      <c r="A11" s="135" t="s">
        <v>33</v>
      </c>
      <c r="B11" s="131">
        <v>1.2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</row>
    <row r="12" spans="1:239" s="118" customFormat="1" ht="30" customHeight="1">
      <c r="A12" s="136" t="s">
        <v>35</v>
      </c>
      <c r="B12" s="131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</row>
    <row r="13" spans="1:239" s="118" customFormat="1" ht="24.75" customHeight="1">
      <c r="A13" s="137" t="s">
        <v>37</v>
      </c>
      <c r="B13" s="131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</row>
    <row r="14" spans="1:239" s="118" customFormat="1" ht="28.5" customHeight="1">
      <c r="A14" s="137" t="s">
        <v>39</v>
      </c>
      <c r="B14" s="131">
        <v>1.2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</row>
    <row r="15" spans="1:239" s="118" customFormat="1" ht="24.75" customHeight="1">
      <c r="A15" s="137" t="s">
        <v>41</v>
      </c>
      <c r="B15" s="131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</row>
    <row r="16" spans="1:239" s="118" customFormat="1" ht="24.75" customHeight="1">
      <c r="A16" s="141" t="s">
        <v>43</v>
      </c>
      <c r="B16" s="131"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</row>
    <row r="17" spans="1:239" s="118" customFormat="1" ht="24.75" customHeight="1">
      <c r="A17" s="141" t="s">
        <v>45</v>
      </c>
      <c r="B17" s="131">
        <v>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</row>
    <row r="18" spans="1:239" s="118" customFormat="1" ht="24.75" customHeight="1">
      <c r="A18" s="141" t="s">
        <v>47</v>
      </c>
      <c r="B18" s="131">
        <v>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</row>
    <row r="19" spans="1:239" s="117" customFormat="1" ht="24" customHeight="1">
      <c r="A19" s="143" t="s">
        <v>48</v>
      </c>
      <c r="B19" s="131"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</row>
    <row r="20" spans="1:239" s="117" customFormat="1" ht="24" customHeight="1">
      <c r="A20" s="143" t="s">
        <v>50</v>
      </c>
      <c r="B20" s="131" t="e">
        <f>SUM(#REF!)</f>
        <v>#REF!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</row>
    <row r="21" spans="1:239" s="118" customFormat="1" ht="27" customHeight="1">
      <c r="A21" s="143"/>
      <c r="B21" s="140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</row>
    <row r="22" spans="1:239" s="118" customFormat="1" ht="24" customHeight="1">
      <c r="A22" s="143"/>
      <c r="B22" s="140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</row>
    <row r="23" spans="1:239" s="117" customFormat="1" ht="20.25" customHeight="1">
      <c r="A23" s="143"/>
      <c r="B23" s="14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</row>
    <row r="24" spans="1:239" s="118" customFormat="1" ht="21" customHeight="1">
      <c r="A24" s="147" t="s">
        <v>54</v>
      </c>
      <c r="B24" s="140">
        <f>B7+B11</f>
        <v>49.1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</row>
    <row r="25" spans="4:239" s="117" customFormat="1" ht="19.5" customHeight="1"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5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4" width="14" style="117" customWidth="1"/>
    <col min="5" max="238" width="9.16015625" style="117" customWidth="1"/>
  </cols>
  <sheetData>
    <row r="1" spans="1:237" s="117" customFormat="1" ht="24.75" customHeight="1">
      <c r="A1" s="119" t="s">
        <v>0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</row>
    <row r="2" spans="1:237" s="117" customFormat="1" ht="24.75" customHeight="1">
      <c r="A2" s="122" t="s">
        <v>56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</row>
    <row r="3" spans="1:237" s="117" customFormat="1" ht="24.75" customHeight="1">
      <c r="A3" s="123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</row>
    <row r="4" spans="1:237" s="117" customFormat="1" ht="24.75" customHeight="1">
      <c r="A4" s="125" t="s">
        <v>3</v>
      </c>
      <c r="B4" s="125"/>
      <c r="C4" s="125" t="s">
        <v>4</v>
      </c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</row>
    <row r="5" spans="1:237" s="117" customFormat="1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</row>
    <row r="6" spans="1:237" s="117" customFormat="1" ht="41.25" customHeight="1">
      <c r="A6" s="127"/>
      <c r="B6" s="129"/>
      <c r="C6" s="127"/>
      <c r="D6" s="12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</row>
    <row r="7" spans="1:237" s="118" customFormat="1" ht="24.75" customHeight="1">
      <c r="A7" s="130" t="s">
        <v>24</v>
      </c>
      <c r="B7" s="131">
        <v>49.1</v>
      </c>
      <c r="C7" s="132" t="s">
        <v>25</v>
      </c>
      <c r="D7" s="131">
        <v>47.9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</row>
    <row r="8" spans="1:237" s="118" customFormat="1" ht="24.75" customHeight="1">
      <c r="A8" s="130" t="s">
        <v>26</v>
      </c>
      <c r="B8" s="131"/>
      <c r="C8" s="134" t="s">
        <v>27</v>
      </c>
      <c r="D8" s="131">
        <v>45.2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</row>
    <row r="9" spans="1:237" s="118" customFormat="1" ht="24.75" customHeight="1">
      <c r="A9" s="130" t="s">
        <v>28</v>
      </c>
      <c r="B9" s="131"/>
      <c r="C9" s="135" t="s">
        <v>29</v>
      </c>
      <c r="D9" s="131">
        <v>2.3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</row>
    <row r="10" spans="1:237" s="118" customFormat="1" ht="24.75" customHeight="1">
      <c r="A10" s="130" t="s">
        <v>30</v>
      </c>
      <c r="B10" s="131"/>
      <c r="C10" s="135" t="s">
        <v>31</v>
      </c>
      <c r="D10" s="131">
        <v>0.4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</row>
    <row r="11" spans="1:237" s="118" customFormat="1" ht="24.75" customHeight="1">
      <c r="A11" s="130" t="s">
        <v>32</v>
      </c>
      <c r="B11" s="131"/>
      <c r="C11" s="135" t="s">
        <v>33</v>
      </c>
      <c r="D11" s="131">
        <v>1.2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</row>
    <row r="12" spans="1:237" s="118" customFormat="1" ht="30" customHeight="1">
      <c r="A12" s="130" t="s">
        <v>34</v>
      </c>
      <c r="B12" s="131"/>
      <c r="C12" s="136" t="s">
        <v>35</v>
      </c>
      <c r="D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</row>
    <row r="13" spans="1:237" s="118" customFormat="1" ht="24.75" customHeight="1">
      <c r="A13" s="130" t="s">
        <v>36</v>
      </c>
      <c r="B13" s="131"/>
      <c r="C13" s="137" t="s">
        <v>37</v>
      </c>
      <c r="D13" s="13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</row>
    <row r="14" spans="1:237" s="118" customFormat="1" ht="28.5" customHeight="1">
      <c r="A14" s="130" t="s">
        <v>38</v>
      </c>
      <c r="B14" s="131"/>
      <c r="C14" s="137" t="s">
        <v>39</v>
      </c>
      <c r="D14" s="131">
        <v>1.2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</row>
    <row r="15" spans="1:237" s="118" customFormat="1" ht="24.75" customHeight="1">
      <c r="A15" s="138" t="s">
        <v>40</v>
      </c>
      <c r="B15" s="131"/>
      <c r="C15" s="137" t="s">
        <v>41</v>
      </c>
      <c r="D15" s="13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</row>
    <row r="16" spans="1:237" s="118" customFormat="1" ht="24.75" customHeight="1">
      <c r="A16" s="139" t="s">
        <v>42</v>
      </c>
      <c r="B16" s="140"/>
      <c r="C16" s="141" t="s">
        <v>43</v>
      </c>
      <c r="D16" s="131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</row>
    <row r="17" spans="1:237" s="118" customFormat="1" ht="24.75" customHeight="1">
      <c r="A17" s="142" t="s">
        <v>44</v>
      </c>
      <c r="B17" s="140"/>
      <c r="C17" s="141" t="s">
        <v>45</v>
      </c>
      <c r="D17" s="131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</row>
    <row r="18" spans="1:237" s="118" customFormat="1" ht="24.75" customHeight="1">
      <c r="A18" s="139" t="s">
        <v>46</v>
      </c>
      <c r="B18" s="140"/>
      <c r="C18" s="141" t="s">
        <v>47</v>
      </c>
      <c r="D18" s="131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</row>
    <row r="19" spans="1:237" s="117" customFormat="1" ht="24" customHeight="1">
      <c r="A19" s="142"/>
      <c r="B19" s="140"/>
      <c r="C19" s="143" t="s">
        <v>48</v>
      </c>
      <c r="D19" s="131">
        <v>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</row>
    <row r="20" spans="1:237" s="117" customFormat="1" ht="24" customHeight="1">
      <c r="A20" s="144" t="s">
        <v>49</v>
      </c>
      <c r="B20" s="140">
        <f>SUM(B7:B19)</f>
        <v>49.1</v>
      </c>
      <c r="C20" s="143" t="s">
        <v>50</v>
      </c>
      <c r="D20" s="131"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</row>
    <row r="21" spans="1:237" s="118" customFormat="1" ht="27" customHeight="1">
      <c r="A21" s="145" t="s">
        <v>51</v>
      </c>
      <c r="B21" s="140"/>
      <c r="C21" s="143"/>
      <c r="D21" s="140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</row>
    <row r="22" spans="1:237" s="118" customFormat="1" ht="24" customHeight="1">
      <c r="A22" s="145" t="s">
        <v>52</v>
      </c>
      <c r="B22" s="140"/>
      <c r="C22" s="143"/>
      <c r="D22" s="140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</row>
    <row r="23" spans="1:237" s="117" customFormat="1" ht="20.25" customHeight="1">
      <c r="A23" s="145"/>
      <c r="B23" s="140"/>
      <c r="C23" s="143"/>
      <c r="D23" s="14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</row>
    <row r="24" spans="1:237" s="118" customFormat="1" ht="21" customHeight="1">
      <c r="A24" s="146" t="s">
        <v>53</v>
      </c>
      <c r="B24" s="140">
        <f>SUM(B20:B22)</f>
        <v>49.1</v>
      </c>
      <c r="C24" s="147" t="s">
        <v>54</v>
      </c>
      <c r="D24" s="140">
        <f>D7+D11</f>
        <v>49.1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</row>
    <row r="25" spans="5:237" s="117" customFormat="1" ht="19.5" customHeight="1"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C1">
      <selection activeCell="C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2" t="s">
        <v>57</v>
      </c>
      <c r="B1" s="83"/>
      <c r="E1" s="84"/>
    </row>
    <row r="2" spans="1:15" ht="25.5" customHeigh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6" t="s">
        <v>2</v>
      </c>
    </row>
    <row r="4" spans="1:15" ht="22.5" customHeight="1">
      <c r="A4" s="86" t="s">
        <v>59</v>
      </c>
      <c r="B4" s="87" t="s">
        <v>60</v>
      </c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49.10000000000001</v>
      </c>
      <c r="F7" s="101"/>
      <c r="G7" s="101"/>
      <c r="H7" s="101"/>
      <c r="I7" s="115"/>
      <c r="J7" s="101"/>
      <c r="K7" s="101"/>
      <c r="L7" s="101"/>
      <c r="M7" s="101"/>
      <c r="N7" s="101"/>
      <c r="O7" s="101">
        <f>O8+O9+O10</f>
        <v>1.2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 aca="true" t="shared" si="0" ref="E8:E10">F8+G8+H8+I8+J8+K8+L8+M8+N8+O8</f>
        <v>47.50000000000001</v>
      </c>
      <c r="F8" s="105">
        <v>26.5</v>
      </c>
      <c r="G8" s="105">
        <v>9.6</v>
      </c>
      <c r="H8" s="105">
        <v>4.2</v>
      </c>
      <c r="I8" s="105">
        <v>2.8</v>
      </c>
      <c r="J8" s="105">
        <v>2.1</v>
      </c>
      <c r="K8" s="105"/>
      <c r="L8" s="105">
        <v>2.1</v>
      </c>
      <c r="M8" s="105">
        <v>0.2</v>
      </c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 t="shared" si="0"/>
        <v>1.2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1.2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 t="shared" si="0"/>
        <v>0.4</v>
      </c>
      <c r="F10" s="105"/>
      <c r="G10" s="105"/>
      <c r="H10" s="105"/>
      <c r="I10" s="105"/>
      <c r="J10" s="105"/>
      <c r="K10" s="105">
        <v>0.4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  <c r="O17" s="108"/>
    </row>
    <row r="18" spans="1:15" ht="9.75" customHeight="1">
      <c r="A18" s="109"/>
      <c r="B18" s="109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F15" sqref="F15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57</v>
      </c>
      <c r="B1" s="83"/>
      <c r="E1" s="84"/>
    </row>
    <row r="2" spans="1:14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59</v>
      </c>
      <c r="B4" s="87" t="s">
        <v>60</v>
      </c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47.900000000000006</v>
      </c>
      <c r="F7" s="101"/>
      <c r="G7" s="101"/>
      <c r="H7" s="101"/>
      <c r="I7" s="115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47.50000000000001</v>
      </c>
      <c r="F8" s="105">
        <v>26.5</v>
      </c>
      <c r="G8" s="105">
        <v>9.6</v>
      </c>
      <c r="H8" s="105">
        <v>4.2</v>
      </c>
      <c r="I8" s="105">
        <v>2.8</v>
      </c>
      <c r="J8" s="105">
        <v>2.1</v>
      </c>
      <c r="K8" s="105"/>
      <c r="L8" s="105">
        <v>2.1</v>
      </c>
      <c r="M8" s="105">
        <v>0.2</v>
      </c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F10+G10+H10+I10+J10+K10+L10+M10+N10</f>
        <v>0.4</v>
      </c>
      <c r="F10" s="105"/>
      <c r="G10" s="105"/>
      <c r="H10" s="105"/>
      <c r="I10" s="105"/>
      <c r="J10" s="105"/>
      <c r="K10" s="105">
        <v>0.4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</row>
    <row r="18" spans="1:2" s="80" customFormat="1" ht="9.75" customHeight="1">
      <c r="A18" s="109"/>
      <c r="B18" s="109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100</v>
      </c>
      <c r="B7" s="78"/>
      <c r="C7" s="78"/>
      <c r="D7" s="79" t="e">
        <f t="shared" si="0"/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/>
      <c r="C9" s="78">
        <f>SUM(C5:C8)</f>
        <v>0</v>
      </c>
      <c r="D9" s="79" t="e">
        <f t="shared" si="0"/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59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