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5"/>
  </bookViews>
  <sheets>
    <sheet name="附表4部门收支预算总表" sheetId="1" r:id="rId1"/>
    <sheet name="收入总表" sheetId="2" r:id="rId2"/>
    <sheet name="支出总表" sheetId="3" r:id="rId3"/>
    <sheet name="财政拨款支出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<sst xmlns="http://schemas.openxmlformats.org/spreadsheetml/2006/main" count="492" uniqueCount="331">
  <si>
    <t>附表4</t>
  </si>
  <si>
    <t>体改委2017年收支预算总表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</si>
  <si>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</si>
  <si>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</si>
  <si>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</si>
  <si>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</si>
  <si>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</si>
  <si>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</si>
  <si>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</si>
  <si>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</si>
  <si>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</si>
  <si>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</si>
  <si>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</si>
  <si>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</si>
  <si>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</si>
  <si>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</si>
  <si>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</si>
  <si>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</si>
  <si>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</si>
  <si>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</si>
  <si>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</si>
  <si>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</si>
  <si>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</si>
  <si>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</si>
  <si>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</si>
  <si>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</si>
  <si>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</si>
  <si>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</si>
  <si>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</si>
  <si>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</si>
  <si>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</si>
  <si>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</si>
  <si>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</si>
  <si>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</si>
  <si>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</si>
  <si>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</si>
  <si>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</si>
  <si>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</si>
  <si>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</si>
  <si>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</si>
  <si>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</si>
  <si>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</si>
  <si>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</si>
  <si>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</si>
  <si>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</si>
  <si>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</si>
  <si>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</si>
  <si>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</si>
  <si>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</si>
  <si>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</si>
  <si>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</si>
  <si>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</si>
  <si>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</si>
  <si>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</si>
  <si>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</si>
  <si>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体改委2017年收入预算总表</t>
  </si>
  <si>
    <t>体改委2017年支出预算总表</t>
  </si>
  <si>
    <t>体改委2017年财政拨款收支预算总表</t>
  </si>
  <si>
    <t>附表5</t>
  </si>
  <si>
    <t>体改委2017年财政拨款明细表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</si>
  <si>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</si>
  <si>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</si>
  <si>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</si>
  <si>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</si>
  <si>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</si>
  <si>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</si>
  <si>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</si>
  <si>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</si>
  <si>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</si>
  <si>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</si>
  <si>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</si>
  <si>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</si>
  <si>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</si>
  <si>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</si>
  <si>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</si>
  <si>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</si>
  <si>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</si>
  <si>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</si>
  <si>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</si>
  <si>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</si>
  <si>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</si>
  <si>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体改委</t>
  </si>
  <si>
    <t>201</t>
  </si>
  <si>
    <t>04</t>
  </si>
  <si>
    <t>01</t>
  </si>
  <si>
    <t>行政运行</t>
  </si>
  <si>
    <t>99</t>
  </si>
  <si>
    <t>其他发展与改革事务支出</t>
  </si>
  <si>
    <t>208</t>
  </si>
  <si>
    <t>05</t>
  </si>
  <si>
    <t xml:space="preserve">  归口管理的行政单位离退休</t>
  </si>
  <si>
    <t>体改委2017年财政基本支出明细表</t>
  </si>
  <si>
    <t>附表7</t>
  </si>
  <si>
    <t>体改委2017年“三公”经费预算统计表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</si>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</sst>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\$#,##0.00;\(\$#,##0.00\)"/>
    <numFmt numFmtId="181" formatCode="_-&quot;$&quot;* #,##0_-;\-&quot;$&quot;* #,##0_-;_-&quot;$&quot;* &quot;-&quot;_-;_-@_-"/>
    <numFmt numFmtId="182" formatCode="yyyy&quot;年&quot;m&quot;月&quot;d&quot;日&quot;;@"/>
    <numFmt numFmtId="183" formatCode="#,##0;\-#,##0;&quot;-&quot;"/>
    <numFmt numFmtId="184" formatCode="0.0"/>
    <numFmt numFmtId="185" formatCode="_-* #,##0&quot;$&quot;_-;\-* #,##0&quot;$&quot;_-;_-* &quot;-&quot;&quot;$&quot;_-;_-@_-"/>
    <numFmt numFmtId="186" formatCode="#,##0;\(#,##0\)"/>
    <numFmt numFmtId="187" formatCode="0;_琀"/>
    <numFmt numFmtId="188" formatCode="\$#,##0;\(\$#,##0\)"/>
    <numFmt numFmtId="189" formatCode="_(&quot;$&quot;* #,##0.00_);_(&quot;$&quot;* \(#,##0.00\);_(&quot;$&quot;* &quot;-&quot;??_);_(@_)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2"/>
      <color indexed="16"/>
      <name val="宋体"/>
      <family val="0"/>
    </font>
    <font>
      <sz val="12"/>
      <name val="Arial"/>
      <family val="2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7"/>
      <name val="Small Fonts"/>
      <family val="2"/>
    </font>
    <font>
      <sz val="12"/>
      <color indexed="17"/>
      <name val="宋体"/>
      <family val="0"/>
    </font>
    <font>
      <sz val="8"/>
      <name val="Arial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11"/>
      <color indexed="52"/>
      <name val="微软雅黑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2"/>
      <color indexed="8"/>
      <name val="宋体"/>
      <family val="0"/>
    </font>
    <font>
      <b/>
      <sz val="18"/>
      <name val="Arial"/>
      <family val="2"/>
    </font>
    <font>
      <sz val="12"/>
      <name val="Courier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2" fillId="3" borderId="0" applyNumberFormat="0" applyBorder="0" applyAlignment="0" applyProtection="0"/>
    <xf numFmtId="0" fontId="30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1" fillId="7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3" fillId="0" borderId="0">
      <alignment horizontal="centerContinuous" vertical="center"/>
      <protection/>
    </xf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8" fillId="0" borderId="4" applyNumberFormat="0" applyFill="0" applyAlignment="0" applyProtection="0"/>
    <xf numFmtId="0" fontId="39" fillId="6" borderId="0" applyNumberFormat="0" applyBorder="0" applyAlignment="0" applyProtection="0"/>
    <xf numFmtId="0" fontId="26" fillId="12" borderId="0" applyNumberFormat="0" applyBorder="0" applyAlignment="0" applyProtection="0"/>
    <xf numFmtId="0" fontId="20" fillId="0" borderId="5" applyNumberFormat="0" applyFill="0" applyAlignment="0" applyProtection="0"/>
    <xf numFmtId="0" fontId="26" fillId="13" borderId="0" applyNumberFormat="0" applyBorder="0" applyAlignment="0" applyProtection="0"/>
    <xf numFmtId="0" fontId="39" fillId="6" borderId="0" applyNumberFormat="0" applyBorder="0" applyAlignment="0" applyProtection="0"/>
    <xf numFmtId="0" fontId="25" fillId="4" borderId="6" applyNumberFormat="0" applyAlignment="0" applyProtection="0"/>
    <xf numFmtId="0" fontId="1" fillId="14" borderId="0" applyNumberFormat="0" applyBorder="0" applyAlignment="0" applyProtection="0"/>
    <xf numFmtId="0" fontId="24" fillId="4" borderId="1" applyNumberFormat="0" applyAlignment="0" applyProtection="0"/>
    <xf numFmtId="0" fontId="36" fillId="7" borderId="7" applyNumberFormat="0" applyAlignment="0" applyProtection="0"/>
    <xf numFmtId="0" fontId="26" fillId="15" borderId="0" applyNumberFormat="0" applyBorder="0" applyAlignment="0" applyProtection="0"/>
    <xf numFmtId="181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48" fillId="0" borderId="8" applyNumberFormat="0" applyFill="0" applyAlignment="0" applyProtection="0"/>
    <xf numFmtId="0" fontId="32" fillId="0" borderId="9" applyNumberFormat="0" applyFill="0" applyAlignment="0" applyProtection="0"/>
    <xf numFmtId="0" fontId="1" fillId="16" borderId="0" applyNumberFormat="0" applyBorder="0" applyAlignment="0" applyProtection="0"/>
    <xf numFmtId="0" fontId="31" fillId="3" borderId="0" applyNumberFormat="0" applyBorder="0" applyAlignment="0" applyProtection="0"/>
    <xf numFmtId="0" fontId="29" fillId="14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6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7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87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2" fillId="20" borderId="0" applyNumberFormat="0" applyBorder="0" applyAlignment="0" applyProtection="0"/>
    <xf numFmtId="0" fontId="1" fillId="18" borderId="0" applyNumberFormat="0" applyBorder="0" applyAlignment="0" applyProtection="0"/>
    <xf numFmtId="0" fontId="22" fillId="20" borderId="0" applyNumberFormat="0" applyBorder="0" applyAlignment="0" applyProtection="0"/>
    <xf numFmtId="0" fontId="26" fillId="10" borderId="0" applyNumberFormat="0" applyBorder="0" applyAlignment="0" applyProtection="0"/>
    <xf numFmtId="0" fontId="1" fillId="2" borderId="0" applyNumberFormat="0" applyBorder="0" applyAlignment="0" applyProtection="0"/>
    <xf numFmtId="0" fontId="22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39" fillId="6" borderId="0" applyNumberFormat="0" applyBorder="0" applyAlignment="0" applyProtection="0"/>
    <xf numFmtId="0" fontId="26" fillId="24" borderId="0" applyNumberFormat="0" applyBorder="0" applyAlignment="0" applyProtection="0"/>
    <xf numFmtId="0" fontId="27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7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9" borderId="0" applyNumberFormat="0" applyBorder="0" applyAlignment="0" applyProtection="0"/>
    <xf numFmtId="0" fontId="44" fillId="3" borderId="0" applyNumberFormat="0" applyBorder="0" applyAlignment="0" applyProtection="0"/>
    <xf numFmtId="0" fontId="41" fillId="25" borderId="0" applyNumberFormat="0" applyBorder="0" applyAlignment="0" applyProtection="0"/>
    <xf numFmtId="0" fontId="42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44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9" fillId="6" borderId="0" applyNumberFormat="0" applyBorder="0" applyAlignment="0" applyProtection="0"/>
    <xf numFmtId="0" fontId="41" fillId="2" borderId="0" applyNumberFormat="0" applyBorder="0" applyAlignment="0" applyProtection="0"/>
    <xf numFmtId="183" fontId="47" fillId="0" borderId="0" applyFill="0" applyBorder="0" applyAlignment="0"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8" fillId="0" borderId="0">
      <alignment/>
      <protection/>
    </xf>
    <xf numFmtId="0" fontId="44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7" fillId="3" borderId="0" applyNumberFormat="0" applyBorder="0" applyAlignment="0" applyProtection="0"/>
    <xf numFmtId="0" fontId="52" fillId="27" borderId="0" applyNumberFormat="0" applyBorder="0" applyAlignment="0" applyProtection="0"/>
    <xf numFmtId="189" fontId="0" fillId="0" borderId="0" applyFont="0" applyFill="0" applyBorder="0" applyAlignment="0" applyProtection="0"/>
    <xf numFmtId="180" fontId="8" fillId="0" borderId="0">
      <alignment/>
      <protection/>
    </xf>
    <xf numFmtId="0" fontId="40" fillId="0" borderId="0" applyProtection="0">
      <alignment/>
    </xf>
    <xf numFmtId="182" fontId="0" fillId="0" borderId="0" applyFont="0" applyFill="0" applyBorder="0" applyAlignment="0" applyProtection="0"/>
    <xf numFmtId="188" fontId="8" fillId="0" borderId="0">
      <alignment/>
      <protection/>
    </xf>
    <xf numFmtId="2" fontId="40" fillId="0" borderId="0" applyProtection="0">
      <alignment/>
    </xf>
    <xf numFmtId="0" fontId="45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3" fillId="0" borderId="0" applyProtection="0">
      <alignment/>
    </xf>
    <xf numFmtId="0" fontId="49" fillId="0" borderId="0" applyProtection="0">
      <alignment/>
    </xf>
    <xf numFmtId="0" fontId="45" fillId="22" borderId="12" applyNumberFormat="0" applyBorder="0" applyAlignment="0" applyProtection="0"/>
    <xf numFmtId="0" fontId="44" fillId="3" borderId="0" applyNumberFormat="0" applyBorder="0" applyAlignment="0" applyProtection="0"/>
    <xf numFmtId="37" fontId="43" fillId="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0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2" fillId="6" borderId="0" applyNumberFormat="0" applyBorder="0" applyAlignment="0" applyProtection="0"/>
    <xf numFmtId="0" fontId="39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7" fillId="7" borderId="0" applyNumberFormat="0" applyBorder="0" applyAlignment="0" applyProtection="0"/>
    <xf numFmtId="0" fontId="39" fillId="6" borderId="0" applyNumberFormat="0" applyBorder="0" applyAlignment="0" applyProtection="0"/>
    <xf numFmtId="0" fontId="23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0" borderId="0">
      <alignment/>
      <protection/>
    </xf>
    <xf numFmtId="0" fontId="39" fillId="6" borderId="0" applyNumberFormat="0" applyBorder="0" applyAlignment="0" applyProtection="0"/>
    <xf numFmtId="40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3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6" borderId="0" applyNumberFormat="0" applyBorder="0" applyAlignment="0" applyProtection="0"/>
    <xf numFmtId="185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0" borderId="0">
      <alignment vertical="center"/>
      <protection/>
    </xf>
    <xf numFmtId="0" fontId="42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4" fillId="0" borderId="0">
      <alignment/>
      <protection/>
    </xf>
    <xf numFmtId="184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9" fillId="0" borderId="0">
      <alignment vertical="center"/>
      <protection/>
    </xf>
    <xf numFmtId="0" fontId="52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31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4" fillId="3" borderId="0" applyNumberFormat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52" fillId="29" borderId="0" applyNumberFormat="0" applyBorder="0" applyAlignment="0" applyProtection="0"/>
    <xf numFmtId="1" fontId="14" fillId="0" borderId="12">
      <alignment vertical="center"/>
      <protection locked="0"/>
    </xf>
    <xf numFmtId="0" fontId="54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27" fillId="23" borderId="0" applyNumberFormat="0" applyBorder="0" applyAlignment="0" applyProtection="0"/>
    <xf numFmtId="0" fontId="27" fillId="19" borderId="0" applyNumberFormat="0" applyBorder="0" applyAlignment="0" applyProtection="0"/>
    <xf numFmtId="38" fontId="0" fillId="0" borderId="0" applyFont="0" applyFill="0" applyBorder="0" applyAlignment="0" applyProtection="0"/>
    <xf numFmtId="0" fontId="57" fillId="0" borderId="0">
      <alignment/>
      <protection/>
    </xf>
  </cellStyleXfs>
  <cellXfs count="155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5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5" xfId="195" applyNumberFormat="1" applyFont="1" applyFill="1" applyBorder="1" applyAlignment="1" applyProtection="1">
      <alignment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B7" sqref="B7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5" width="14" style="112" customWidth="1"/>
    <col min="6" max="6" width="11.33203125" style="112" customWidth="1"/>
    <col min="7" max="7" width="11.16015625" style="112" customWidth="1"/>
    <col min="8" max="9" width="14" style="112" customWidth="1"/>
    <col min="10" max="10" width="11.66015625" style="112" customWidth="1"/>
    <col min="11" max="11" width="14.33203125" style="112" customWidth="1"/>
    <col min="12" max="14" width="14" style="112" customWidth="1"/>
    <col min="15" max="15" width="12" style="112" customWidth="1"/>
    <col min="16" max="16" width="9.83203125" style="112" customWidth="1"/>
    <col min="17" max="17" width="12" style="112" customWidth="1"/>
    <col min="18" max="18" width="11" style="112" customWidth="1"/>
    <col min="19" max="16384" width="9.16015625" style="112" customWidth="1"/>
  </cols>
  <sheetData>
    <row r="1" spans="1:255" ht="24.75" customHeight="1">
      <c r="A1" s="114" t="s">
        <v>0</v>
      </c>
      <c r="B1" s="115"/>
      <c r="C1" s="115"/>
      <c r="D1" s="115"/>
      <c r="E1" s="115"/>
      <c r="F1" s="115"/>
      <c r="G1" s="115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5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</row>
    <row r="2" spans="1:255" ht="24.7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</row>
    <row r="3" spans="1:255" ht="24.75" customHeight="1">
      <c r="A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5" t="s">
        <v>2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</row>
    <row r="4" spans="1:255" ht="24.75" customHeight="1">
      <c r="A4" s="120" t="s">
        <v>3</v>
      </c>
      <c r="B4" s="120"/>
      <c r="C4" s="120" t="s">
        <v>4</v>
      </c>
      <c r="D4" s="121"/>
      <c r="E4" s="121"/>
      <c r="F4" s="121"/>
      <c r="G4" s="120"/>
      <c r="H4" s="120"/>
      <c r="I4" s="120"/>
      <c r="J4" s="120"/>
      <c r="K4" s="120"/>
      <c r="L4" s="151"/>
      <c r="M4" s="151"/>
      <c r="N4" s="151"/>
      <c r="O4" s="151"/>
      <c r="P4" s="151"/>
      <c r="Q4" s="151"/>
      <c r="R4" s="151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</row>
    <row r="5" spans="1:255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43" t="s">
        <v>9</v>
      </c>
      <c r="F5" s="144" t="s">
        <v>10</v>
      </c>
      <c r="G5" s="145" t="s">
        <v>11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</row>
    <row r="6" spans="1:255" ht="41.25" customHeight="1">
      <c r="A6" s="122"/>
      <c r="B6" s="124"/>
      <c r="C6" s="122"/>
      <c r="D6" s="123"/>
      <c r="E6" s="147"/>
      <c r="F6" s="123"/>
      <c r="G6" s="148" t="s">
        <v>12</v>
      </c>
      <c r="H6" s="149" t="s">
        <v>13</v>
      </c>
      <c r="I6" s="152" t="s">
        <v>14</v>
      </c>
      <c r="J6" s="152" t="s">
        <v>15</v>
      </c>
      <c r="K6" s="152" t="s">
        <v>16</v>
      </c>
      <c r="L6" s="153" t="s">
        <v>17</v>
      </c>
      <c r="M6" s="152" t="s">
        <v>18</v>
      </c>
      <c r="N6" s="152" t="s">
        <v>19</v>
      </c>
      <c r="O6" s="152" t="s">
        <v>20</v>
      </c>
      <c r="P6" s="152" t="s">
        <v>21</v>
      </c>
      <c r="Q6" s="152" t="s">
        <v>22</v>
      </c>
      <c r="R6" s="154" t="s">
        <v>23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</row>
    <row r="7" spans="1:255" s="113" customFormat="1" ht="24.75" customHeight="1">
      <c r="A7" s="125" t="s">
        <v>24</v>
      </c>
      <c r="B7" s="126">
        <f>D7+D11</f>
        <v>40.8</v>
      </c>
      <c r="C7" s="127" t="s">
        <v>25</v>
      </c>
      <c r="D7" s="126">
        <f>D8+D9+D10</f>
        <v>40.4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</row>
    <row r="8" spans="1:255" s="113" customFormat="1" ht="24.75" customHeight="1">
      <c r="A8" s="125" t="s">
        <v>26</v>
      </c>
      <c r="B8" s="126"/>
      <c r="C8" s="129" t="s">
        <v>27</v>
      </c>
      <c r="D8" s="126">
        <f>H8</f>
        <v>32.96</v>
      </c>
      <c r="E8" s="126"/>
      <c r="F8" s="126"/>
      <c r="G8" s="126">
        <f>H8</f>
        <v>32.96</v>
      </c>
      <c r="H8" s="126">
        <v>32.96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</row>
    <row r="9" spans="1:255" s="113" customFormat="1" ht="24.75" customHeight="1">
      <c r="A9" s="125" t="s">
        <v>28</v>
      </c>
      <c r="B9" s="126"/>
      <c r="C9" s="130" t="s">
        <v>29</v>
      </c>
      <c r="D9" s="126">
        <f>H9</f>
        <v>5.04</v>
      </c>
      <c r="E9" s="126"/>
      <c r="F9" s="126"/>
      <c r="G9" s="126">
        <f>H9</f>
        <v>5.04</v>
      </c>
      <c r="H9" s="126">
        <v>5.04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</row>
    <row r="10" spans="1:255" s="113" customFormat="1" ht="24.75" customHeight="1">
      <c r="A10" s="125" t="s">
        <v>30</v>
      </c>
      <c r="B10" s="126"/>
      <c r="C10" s="130" t="s">
        <v>31</v>
      </c>
      <c r="D10" s="126">
        <f>H10</f>
        <v>2.4</v>
      </c>
      <c r="E10" s="126"/>
      <c r="F10" s="126"/>
      <c r="G10" s="126">
        <f>H10</f>
        <v>2.4</v>
      </c>
      <c r="H10" s="126">
        <v>2.4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</row>
    <row r="11" spans="1:255" s="113" customFormat="1" ht="24.75" customHeight="1">
      <c r="A11" s="125" t="s">
        <v>32</v>
      </c>
      <c r="B11" s="126"/>
      <c r="C11" s="130" t="s">
        <v>33</v>
      </c>
      <c r="D11" s="126">
        <f>D12+D13+D14</f>
        <v>0.4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</row>
    <row r="12" spans="1:255" s="113" customFormat="1" ht="30" customHeight="1">
      <c r="A12" s="125" t="s">
        <v>34</v>
      </c>
      <c r="B12" s="126"/>
      <c r="C12" s="131" t="s">
        <v>35</v>
      </c>
      <c r="D12" s="126"/>
      <c r="E12" s="126"/>
      <c r="F12" s="150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</row>
    <row r="13" spans="1:255" s="113" customFormat="1" ht="24.75" customHeight="1">
      <c r="A13" s="125" t="s">
        <v>36</v>
      </c>
      <c r="B13" s="126"/>
      <c r="C13" s="132" t="s">
        <v>37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</row>
    <row r="14" spans="1:255" s="113" customFormat="1" ht="28.5" customHeight="1">
      <c r="A14" s="125" t="s">
        <v>38</v>
      </c>
      <c r="B14" s="126"/>
      <c r="C14" s="132" t="s">
        <v>39</v>
      </c>
      <c r="D14" s="126">
        <f>H14</f>
        <v>0.4</v>
      </c>
      <c r="E14" s="126"/>
      <c r="F14" s="126"/>
      <c r="G14" s="126">
        <f>H14</f>
        <v>0.4</v>
      </c>
      <c r="H14" s="126">
        <v>0.4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</row>
    <row r="15" spans="1:255" s="113" customFormat="1" ht="24.75" customHeight="1">
      <c r="A15" s="133" t="s">
        <v>40</v>
      </c>
      <c r="B15" s="126"/>
      <c r="C15" s="132" t="s">
        <v>41</v>
      </c>
      <c r="D15" s="126"/>
      <c r="E15" s="126"/>
      <c r="F15" s="126"/>
      <c r="G15" s="126">
        <v>0</v>
      </c>
      <c r="H15" s="126">
        <v>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</row>
    <row r="16" spans="1:255" s="113" customFormat="1" ht="24.75" customHeight="1">
      <c r="A16" s="134" t="s">
        <v>42</v>
      </c>
      <c r="B16" s="135"/>
      <c r="C16" s="136" t="s">
        <v>43</v>
      </c>
      <c r="D16" s="126">
        <f>SUM(E16:R16)</f>
        <v>0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</row>
    <row r="17" spans="1:255" s="113" customFormat="1" ht="24.75" customHeight="1">
      <c r="A17" s="137" t="s">
        <v>44</v>
      </c>
      <c r="B17" s="135"/>
      <c r="C17" s="136" t="s">
        <v>45</v>
      </c>
      <c r="D17" s="126">
        <f>SUM(E17:R17)</f>
        <v>0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</row>
    <row r="18" spans="1:255" s="113" customFormat="1" ht="24.75" customHeight="1">
      <c r="A18" s="134" t="s">
        <v>46</v>
      </c>
      <c r="B18" s="135"/>
      <c r="C18" s="136" t="s">
        <v>47</v>
      </c>
      <c r="D18" s="126">
        <f>SUM(E18:R18)</f>
        <v>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</row>
    <row r="19" spans="1:255" ht="24" customHeight="1">
      <c r="A19" s="137"/>
      <c r="B19" s="135"/>
      <c r="C19" s="138" t="s">
        <v>48</v>
      </c>
      <c r="D19" s="126">
        <f>SUM(E19:R19)</f>
        <v>0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</row>
    <row r="20" spans="1:255" ht="24" customHeight="1">
      <c r="A20" s="139" t="s">
        <v>49</v>
      </c>
      <c r="B20" s="135">
        <f>SUM(B7:B19)</f>
        <v>40.8</v>
      </c>
      <c r="C20" s="138" t="s">
        <v>50</v>
      </c>
      <c r="D20" s="126">
        <f>SUM(E20:R20)</f>
        <v>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</row>
    <row r="21" spans="1:255" s="113" customFormat="1" ht="27" customHeight="1">
      <c r="A21" s="140" t="s">
        <v>51</v>
      </c>
      <c r="B21" s="135"/>
      <c r="C21" s="138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</row>
    <row r="22" spans="1:255" s="113" customFormat="1" ht="24" customHeight="1">
      <c r="A22" s="140" t="s">
        <v>52</v>
      </c>
      <c r="B22" s="135"/>
      <c r="C22" s="138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</row>
    <row r="23" spans="1:255" ht="20.25" customHeight="1">
      <c r="A23" s="140"/>
      <c r="B23" s="135"/>
      <c r="C23" s="138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</row>
    <row r="24" spans="1:255" s="113" customFormat="1" ht="21" customHeight="1">
      <c r="A24" s="141" t="s">
        <v>53</v>
      </c>
      <c r="B24" s="135">
        <f>SUM(B20:B22)</f>
        <v>40.8</v>
      </c>
      <c r="C24" s="142" t="s">
        <v>54</v>
      </c>
      <c r="D24" s="135">
        <f>D7+D11</f>
        <v>40.8</v>
      </c>
      <c r="E24" s="135">
        <f aca="true" t="shared" si="0" ref="E24:R24">SUM(E7:E23)</f>
        <v>0</v>
      </c>
      <c r="F24" s="135">
        <f t="shared" si="0"/>
        <v>0</v>
      </c>
      <c r="G24" s="135">
        <f t="shared" si="0"/>
        <v>40.8</v>
      </c>
      <c r="H24" s="135">
        <f t="shared" si="0"/>
        <v>40.8</v>
      </c>
      <c r="I24" s="135">
        <f t="shared" si="0"/>
        <v>0</v>
      </c>
      <c r="J24" s="135">
        <f t="shared" si="0"/>
        <v>0</v>
      </c>
      <c r="K24" s="135">
        <f t="shared" si="0"/>
        <v>0</v>
      </c>
      <c r="L24" s="135">
        <f t="shared" si="0"/>
        <v>0</v>
      </c>
      <c r="M24" s="135">
        <f t="shared" si="0"/>
        <v>0</v>
      </c>
      <c r="N24" s="135">
        <f t="shared" si="0"/>
        <v>0</v>
      </c>
      <c r="O24" s="135">
        <f t="shared" si="0"/>
        <v>0</v>
      </c>
      <c r="P24" s="135">
        <f t="shared" si="0"/>
        <v>0</v>
      </c>
      <c r="Q24" s="135">
        <f t="shared" si="0"/>
        <v>0</v>
      </c>
      <c r="R24" s="135">
        <f t="shared" si="0"/>
        <v>0</v>
      </c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</row>
    <row r="25" spans="20:255" ht="19.5" customHeight="1"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279</v>
      </c>
    </row>
    <row r="2" spans="1:31" ht="27.7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281</v>
      </c>
      <c r="AE3" s="27"/>
    </row>
    <row r="4" spans="1:31" s="14" customFormat="1" ht="16.5" customHeight="1">
      <c r="A4" s="17" t="s">
        <v>282</v>
      </c>
      <c r="B4" s="17"/>
      <c r="C4" s="17"/>
      <c r="D4" s="18" t="s">
        <v>283</v>
      </c>
      <c r="E4" s="18" t="s">
        <v>284</v>
      </c>
      <c r="F4" s="18" t="s">
        <v>285</v>
      </c>
      <c r="G4" s="18" t="s">
        <v>286</v>
      </c>
      <c r="H4" s="18" t="s">
        <v>287</v>
      </c>
      <c r="I4" s="18" t="s">
        <v>288</v>
      </c>
      <c r="J4" s="18" t="s">
        <v>289</v>
      </c>
      <c r="K4" s="18" t="s">
        <v>290</v>
      </c>
      <c r="L4" s="18" t="s">
        <v>291</v>
      </c>
      <c r="M4" s="18" t="s">
        <v>292</v>
      </c>
      <c r="N4" s="18"/>
      <c r="O4" s="18"/>
      <c r="P4" s="18" t="s">
        <v>293</v>
      </c>
      <c r="Q4" s="18" t="s">
        <v>294</v>
      </c>
      <c r="R4" s="18" t="s">
        <v>295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296</v>
      </c>
      <c r="N5" s="23" t="s">
        <v>297</v>
      </c>
      <c r="O5" s="23" t="s">
        <v>298</v>
      </c>
      <c r="P5" s="18"/>
      <c r="Q5" s="18"/>
      <c r="R5" s="18" t="s">
        <v>299</v>
      </c>
      <c r="S5" s="18"/>
      <c r="T5" s="18"/>
      <c r="U5" s="18"/>
      <c r="V5" s="18" t="s">
        <v>300</v>
      </c>
      <c r="W5" s="18"/>
      <c r="X5" s="18"/>
      <c r="Y5" s="18"/>
      <c r="Z5" s="18" t="s">
        <v>301</v>
      </c>
      <c r="AA5" s="18"/>
      <c r="AB5" s="18"/>
      <c r="AC5" s="18" t="s">
        <v>302</v>
      </c>
      <c r="AD5" s="18" t="s">
        <v>303</v>
      </c>
      <c r="AE5" s="18" t="s">
        <v>304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305</v>
      </c>
      <c r="S6" s="25" t="s">
        <v>306</v>
      </c>
      <c r="T6" s="25" t="s">
        <v>307</v>
      </c>
      <c r="U6" s="25" t="s">
        <v>308</v>
      </c>
      <c r="V6" s="25" t="s">
        <v>309</v>
      </c>
      <c r="W6" s="25" t="s">
        <v>310</v>
      </c>
      <c r="X6" s="25" t="s">
        <v>311</v>
      </c>
      <c r="Y6" s="25" t="s">
        <v>312</v>
      </c>
      <c r="Z6" s="25" t="s">
        <v>313</v>
      </c>
      <c r="AA6" s="25" t="s">
        <v>314</v>
      </c>
      <c r="AB6" s="25" t="s">
        <v>315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316</v>
      </c>
      <c r="S7" s="25" t="s">
        <v>316</v>
      </c>
      <c r="T7" s="25" t="s">
        <v>316</v>
      </c>
      <c r="U7" s="25" t="s">
        <v>316</v>
      </c>
      <c r="V7" s="25" t="s">
        <v>316</v>
      </c>
      <c r="W7" s="25" t="s">
        <v>316</v>
      </c>
      <c r="X7" s="25" t="s">
        <v>316</v>
      </c>
      <c r="Y7" s="25" t="s">
        <v>316</v>
      </c>
      <c r="Z7" s="25" t="s">
        <v>316</v>
      </c>
      <c r="AA7" s="25" t="s">
        <v>316</v>
      </c>
      <c r="AB7" s="25" t="s">
        <v>316</v>
      </c>
      <c r="AC7" s="25" t="s">
        <v>316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317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318</v>
      </c>
      <c r="B4" s="11"/>
      <c r="C4" s="10"/>
    </row>
    <row r="5" spans="1:3" ht="33" customHeight="1">
      <c r="A5" s="12" t="s">
        <v>319</v>
      </c>
      <c r="B5" s="13" t="s">
        <v>320</v>
      </c>
      <c r="C5" s="13" t="s">
        <v>268</v>
      </c>
    </row>
    <row r="6" spans="1:3" ht="33" customHeight="1">
      <c r="A6" s="12" t="s">
        <v>321</v>
      </c>
      <c r="B6" s="13"/>
      <c r="C6" s="12"/>
    </row>
    <row r="7" spans="1:3" ht="33" customHeight="1">
      <c r="A7" s="12" t="s">
        <v>322</v>
      </c>
      <c r="B7" s="13"/>
      <c r="C7" s="12"/>
    </row>
    <row r="8" spans="1:3" ht="33" customHeight="1">
      <c r="A8" s="12" t="s">
        <v>323</v>
      </c>
      <c r="B8" s="13"/>
      <c r="C8" s="12"/>
    </row>
    <row r="9" spans="1:3" ht="33" customHeight="1">
      <c r="A9" s="12" t="s">
        <v>324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325</v>
      </c>
      <c r="B11" s="13"/>
      <c r="C11" s="12"/>
    </row>
    <row r="12" spans="1:3" ht="33" customHeight="1">
      <c r="A12" s="12" t="s">
        <v>326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327</v>
      </c>
      <c r="C1" s="2"/>
      <c r="D1" s="2"/>
    </row>
    <row r="2" spans="1:4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25"/>
  <sheetViews>
    <sheetView zoomScaleSheetLayoutView="100" workbookViewId="0" topLeftCell="A1">
      <selection activeCell="A2" sqref="A2:B2"/>
    </sheetView>
  </sheetViews>
  <sheetFormatPr defaultColWidth="9.16015625" defaultRowHeight="11.25"/>
  <cols>
    <col min="1" max="1" width="41.16015625" style="112" customWidth="1"/>
    <col min="2" max="2" width="61" style="112" customWidth="1"/>
    <col min="3" max="239" width="9.16015625" style="112" customWidth="1"/>
  </cols>
  <sheetData>
    <row r="1" spans="1:238" s="112" customFormat="1" ht="24.75" customHeight="1">
      <c r="A1" s="114" t="s">
        <v>0</v>
      </c>
      <c r="B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</row>
    <row r="2" spans="1:238" s="112" customFormat="1" ht="24.75" customHeight="1">
      <c r="A2" s="117" t="s">
        <v>55</v>
      </c>
      <c r="B2" s="11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</row>
    <row r="3" spans="1:238" s="112" customFormat="1" ht="24.75" customHeight="1">
      <c r="A3" s="118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</row>
    <row r="4" spans="1:238" s="112" customFormat="1" ht="24.75" customHeight="1">
      <c r="A4" s="120" t="s">
        <v>3</v>
      </c>
      <c r="B4" s="120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</row>
    <row r="5" spans="1:238" s="112" customFormat="1" ht="24.75" customHeight="1">
      <c r="A5" s="122" t="s">
        <v>5</v>
      </c>
      <c r="B5" s="122" t="s">
        <v>6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</row>
    <row r="6" spans="1:238" s="112" customFormat="1" ht="41.25" customHeight="1">
      <c r="A6" s="122"/>
      <c r="B6" s="124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</row>
    <row r="7" spans="1:238" s="113" customFormat="1" ht="24.75" customHeight="1">
      <c r="A7" s="125" t="s">
        <v>24</v>
      </c>
      <c r="B7" s="126">
        <v>40.8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</row>
    <row r="8" spans="1:238" s="113" customFormat="1" ht="24.75" customHeight="1">
      <c r="A8" s="125" t="s">
        <v>26</v>
      </c>
      <c r="B8" s="126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</row>
    <row r="9" spans="1:238" s="113" customFormat="1" ht="24.75" customHeight="1">
      <c r="A9" s="125" t="s">
        <v>28</v>
      </c>
      <c r="B9" s="126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</row>
    <row r="10" spans="1:238" s="113" customFormat="1" ht="24.75" customHeight="1">
      <c r="A10" s="125" t="s">
        <v>30</v>
      </c>
      <c r="B10" s="126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</row>
    <row r="11" spans="1:238" s="113" customFormat="1" ht="24.75" customHeight="1">
      <c r="A11" s="125" t="s">
        <v>32</v>
      </c>
      <c r="B11" s="126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</row>
    <row r="12" spans="1:238" s="113" customFormat="1" ht="30" customHeight="1">
      <c r="A12" s="125" t="s">
        <v>34</v>
      </c>
      <c r="B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</row>
    <row r="13" spans="1:238" s="113" customFormat="1" ht="24.75" customHeight="1">
      <c r="A13" s="125" t="s">
        <v>36</v>
      </c>
      <c r="B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</row>
    <row r="14" spans="1:238" s="113" customFormat="1" ht="28.5" customHeight="1">
      <c r="A14" s="125" t="s">
        <v>38</v>
      </c>
      <c r="B14" s="126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</row>
    <row r="15" spans="1:238" s="113" customFormat="1" ht="24.75" customHeight="1">
      <c r="A15" s="133" t="s">
        <v>40</v>
      </c>
      <c r="B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</row>
    <row r="16" spans="1:238" s="113" customFormat="1" ht="24.75" customHeight="1">
      <c r="A16" s="134" t="s">
        <v>42</v>
      </c>
      <c r="B16" s="135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</row>
    <row r="17" spans="1:238" s="113" customFormat="1" ht="24.75" customHeight="1">
      <c r="A17" s="137" t="s">
        <v>44</v>
      </c>
      <c r="B17" s="135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</row>
    <row r="18" spans="1:238" s="113" customFormat="1" ht="24.75" customHeight="1">
      <c r="A18" s="134" t="s">
        <v>46</v>
      </c>
      <c r="B18" s="135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</row>
    <row r="19" spans="1:238" s="112" customFormat="1" ht="24" customHeight="1">
      <c r="A19" s="137"/>
      <c r="B19" s="13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</row>
    <row r="20" spans="1:238" s="112" customFormat="1" ht="24" customHeight="1">
      <c r="A20" s="139" t="s">
        <v>49</v>
      </c>
      <c r="B20" s="135">
        <f>SUM(B7:B19)</f>
        <v>40.8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</row>
    <row r="21" spans="1:238" s="113" customFormat="1" ht="27" customHeight="1">
      <c r="A21" s="140" t="s">
        <v>51</v>
      </c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</row>
    <row r="22" spans="1:238" s="113" customFormat="1" ht="24" customHeight="1">
      <c r="A22" s="140" t="s">
        <v>52</v>
      </c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</row>
    <row r="23" spans="1:238" s="112" customFormat="1" ht="20.25" customHeight="1">
      <c r="A23" s="140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</row>
    <row r="24" spans="1:238" s="113" customFormat="1" ht="21" customHeight="1">
      <c r="A24" s="141" t="s">
        <v>53</v>
      </c>
      <c r="B24" s="135">
        <f>SUM(B20:B22)</f>
        <v>40.8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</row>
    <row r="25" spans="3:238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25"/>
  <sheetViews>
    <sheetView zoomScaleSheetLayoutView="100" workbookViewId="0" topLeftCell="A4">
      <selection activeCell="E18" sqref="E18"/>
    </sheetView>
  </sheetViews>
  <sheetFormatPr defaultColWidth="9.16015625" defaultRowHeight="11.25"/>
  <cols>
    <col min="1" max="1" width="24.83203125" style="112" customWidth="1"/>
    <col min="2" max="2" width="44.66015625" style="112" customWidth="1"/>
    <col min="3" max="228" width="9.16015625" style="112" customWidth="1"/>
  </cols>
  <sheetData>
    <row r="1" spans="1:227" s="112" customFormat="1" ht="24.75" customHeight="1">
      <c r="A1" s="115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</row>
    <row r="2" spans="1:227" s="112" customFormat="1" ht="24.75" customHeight="1">
      <c r="A2" s="117" t="s">
        <v>56</v>
      </c>
      <c r="B2" s="117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</row>
    <row r="3" spans="2:227" s="112" customFormat="1" ht="24.75" customHeight="1">
      <c r="B3" s="119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</row>
    <row r="4" spans="1:227" s="112" customFormat="1" ht="24.75" customHeight="1">
      <c r="A4" s="120" t="s">
        <v>4</v>
      </c>
      <c r="B4" s="121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</row>
    <row r="5" spans="1:227" s="112" customFormat="1" ht="24.75" customHeight="1">
      <c r="A5" s="122" t="s">
        <v>7</v>
      </c>
      <c r="B5" s="123" t="s">
        <v>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</row>
    <row r="6" spans="1:227" s="112" customFormat="1" ht="41.25" customHeight="1">
      <c r="A6" s="122"/>
      <c r="B6" s="123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</row>
    <row r="7" spans="1:227" s="113" customFormat="1" ht="24.75" customHeight="1">
      <c r="A7" s="127" t="s">
        <v>25</v>
      </c>
      <c r="B7" s="126">
        <v>40.4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</row>
    <row r="8" spans="1:227" s="113" customFormat="1" ht="24.75" customHeight="1">
      <c r="A8" s="129" t="s">
        <v>27</v>
      </c>
      <c r="B8" s="126">
        <v>32.96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</row>
    <row r="9" spans="1:227" s="113" customFormat="1" ht="24.75" customHeight="1">
      <c r="A9" s="130" t="s">
        <v>29</v>
      </c>
      <c r="B9" s="126">
        <v>5.04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</row>
    <row r="10" spans="1:227" s="113" customFormat="1" ht="24.75" customHeight="1">
      <c r="A10" s="130" t="s">
        <v>31</v>
      </c>
      <c r="B10" s="126">
        <v>2.4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</row>
    <row r="11" spans="1:227" s="113" customFormat="1" ht="24.75" customHeight="1">
      <c r="A11" s="130" t="s">
        <v>33</v>
      </c>
      <c r="B11" s="126">
        <v>0.4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</row>
    <row r="12" spans="1:227" s="113" customFormat="1" ht="30" customHeight="1">
      <c r="A12" s="131" t="s">
        <v>35</v>
      </c>
      <c r="B12" s="126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</row>
    <row r="13" spans="1:227" s="113" customFormat="1" ht="24.75" customHeight="1">
      <c r="A13" s="132" t="s">
        <v>37</v>
      </c>
      <c r="B13" s="126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</row>
    <row r="14" spans="1:227" s="113" customFormat="1" ht="28.5" customHeight="1">
      <c r="A14" s="132" t="s">
        <v>39</v>
      </c>
      <c r="B14" s="126">
        <v>0.4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</row>
    <row r="15" spans="1:227" s="113" customFormat="1" ht="24.75" customHeight="1">
      <c r="A15" s="132" t="s">
        <v>41</v>
      </c>
      <c r="B15" s="126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</row>
    <row r="16" spans="1:227" s="113" customFormat="1" ht="24.75" customHeight="1">
      <c r="A16" s="136" t="s">
        <v>43</v>
      </c>
      <c r="B16" s="126">
        <v>0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</row>
    <row r="17" spans="1:227" s="113" customFormat="1" ht="24.75" customHeight="1">
      <c r="A17" s="136" t="s">
        <v>45</v>
      </c>
      <c r="B17" s="126">
        <v>0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</row>
    <row r="18" spans="1:227" s="113" customFormat="1" ht="24.75" customHeight="1">
      <c r="A18" s="136" t="s">
        <v>47</v>
      </c>
      <c r="B18" s="126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</row>
    <row r="19" spans="1:227" s="112" customFormat="1" ht="24" customHeight="1">
      <c r="A19" s="138" t="s">
        <v>48</v>
      </c>
      <c r="B19" s="12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</row>
    <row r="20" spans="1:227" s="112" customFormat="1" ht="24" customHeight="1">
      <c r="A20" s="138" t="s">
        <v>50</v>
      </c>
      <c r="B20" s="12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</row>
    <row r="21" spans="1:227" s="113" customFormat="1" ht="27" customHeight="1">
      <c r="A21" s="138"/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</row>
    <row r="22" spans="1:227" s="113" customFormat="1" ht="24" customHeight="1">
      <c r="A22" s="138"/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</row>
    <row r="23" spans="1:227" s="112" customFormat="1" ht="20.25" customHeight="1">
      <c r="A23" s="138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</row>
    <row r="24" spans="1:227" s="113" customFormat="1" ht="21" customHeight="1">
      <c r="A24" s="142" t="s">
        <v>54</v>
      </c>
      <c r="B24" s="135">
        <f>B7+B11</f>
        <v>40.8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</row>
    <row r="25" spans="3:227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C25"/>
  <sheetViews>
    <sheetView zoomScaleSheetLayoutView="100" workbookViewId="0" topLeftCell="A3">
      <selection activeCell="I20" sqref="I20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4" width="14" style="112" customWidth="1"/>
    <col min="5" max="238" width="9.16015625" style="112" customWidth="1"/>
  </cols>
  <sheetData>
    <row r="1" spans="1:237" s="112" customFormat="1" ht="24.75" customHeight="1">
      <c r="A1" s="114" t="s">
        <v>0</v>
      </c>
      <c r="B1" s="115"/>
      <c r="C1" s="115"/>
      <c r="D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</row>
    <row r="2" spans="1:237" s="112" customFormat="1" ht="24.75" customHeight="1">
      <c r="A2" s="117" t="s">
        <v>57</v>
      </c>
      <c r="B2" s="117"/>
      <c r="C2" s="117"/>
      <c r="D2" s="11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</row>
    <row r="3" spans="1:237" s="112" customFormat="1" ht="24.75" customHeight="1">
      <c r="A3" s="118"/>
      <c r="D3" s="11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</row>
    <row r="4" spans="1:237" s="112" customFormat="1" ht="24.75" customHeight="1">
      <c r="A4" s="120" t="s">
        <v>3</v>
      </c>
      <c r="B4" s="120"/>
      <c r="C4" s="120" t="s">
        <v>4</v>
      </c>
      <c r="D4" s="121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</row>
    <row r="5" spans="1:237" s="112" customFormat="1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</row>
    <row r="6" spans="1:237" s="112" customFormat="1" ht="41.25" customHeight="1">
      <c r="A6" s="122"/>
      <c r="B6" s="124"/>
      <c r="C6" s="122"/>
      <c r="D6" s="123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</row>
    <row r="7" spans="1:237" s="113" customFormat="1" ht="24.75" customHeight="1">
      <c r="A7" s="125" t="s">
        <v>24</v>
      </c>
      <c r="B7" s="126">
        <f>D7+D11</f>
        <v>40.8</v>
      </c>
      <c r="C7" s="127" t="s">
        <v>25</v>
      </c>
      <c r="D7" s="126">
        <v>40.4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</row>
    <row r="8" spans="1:237" s="113" customFormat="1" ht="24.75" customHeight="1">
      <c r="A8" s="125" t="s">
        <v>26</v>
      </c>
      <c r="B8" s="126"/>
      <c r="C8" s="129" t="s">
        <v>27</v>
      </c>
      <c r="D8" s="126">
        <v>32.96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</row>
    <row r="9" spans="1:237" s="113" customFormat="1" ht="24.75" customHeight="1">
      <c r="A9" s="125" t="s">
        <v>28</v>
      </c>
      <c r="B9" s="126"/>
      <c r="C9" s="130" t="s">
        <v>29</v>
      </c>
      <c r="D9" s="126">
        <v>5.04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</row>
    <row r="10" spans="1:237" s="113" customFormat="1" ht="24.75" customHeight="1">
      <c r="A10" s="125" t="s">
        <v>30</v>
      </c>
      <c r="B10" s="126"/>
      <c r="C10" s="130" t="s">
        <v>31</v>
      </c>
      <c r="D10" s="126">
        <v>2.4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</row>
    <row r="11" spans="1:237" s="113" customFormat="1" ht="24.75" customHeight="1">
      <c r="A11" s="125" t="s">
        <v>32</v>
      </c>
      <c r="B11" s="126"/>
      <c r="C11" s="130" t="s">
        <v>33</v>
      </c>
      <c r="D11" s="126">
        <v>0.4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</row>
    <row r="12" spans="1:237" s="113" customFormat="1" ht="30" customHeight="1">
      <c r="A12" s="125" t="s">
        <v>34</v>
      </c>
      <c r="B12" s="126"/>
      <c r="C12" s="131" t="s">
        <v>35</v>
      </c>
      <c r="D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</row>
    <row r="13" spans="1:237" s="113" customFormat="1" ht="24.75" customHeight="1">
      <c r="A13" s="125" t="s">
        <v>36</v>
      </c>
      <c r="B13" s="126"/>
      <c r="C13" s="132" t="s">
        <v>37</v>
      </c>
      <c r="D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</row>
    <row r="14" spans="1:237" s="113" customFormat="1" ht="28.5" customHeight="1">
      <c r="A14" s="125" t="s">
        <v>38</v>
      </c>
      <c r="B14" s="126"/>
      <c r="C14" s="132" t="s">
        <v>39</v>
      </c>
      <c r="D14" s="126">
        <v>0.4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</row>
    <row r="15" spans="1:237" s="113" customFormat="1" ht="24.75" customHeight="1">
      <c r="A15" s="133" t="s">
        <v>40</v>
      </c>
      <c r="B15" s="126"/>
      <c r="C15" s="132" t="s">
        <v>41</v>
      </c>
      <c r="D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</row>
    <row r="16" spans="1:237" s="113" customFormat="1" ht="24.75" customHeight="1">
      <c r="A16" s="134" t="s">
        <v>42</v>
      </c>
      <c r="B16" s="135"/>
      <c r="C16" s="136" t="s">
        <v>43</v>
      </c>
      <c r="D16" s="126">
        <v>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</row>
    <row r="17" spans="1:237" s="113" customFormat="1" ht="24.75" customHeight="1">
      <c r="A17" s="137" t="s">
        <v>44</v>
      </c>
      <c r="B17" s="135"/>
      <c r="C17" s="136" t="s">
        <v>45</v>
      </c>
      <c r="D17" s="126">
        <v>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</row>
    <row r="18" spans="1:237" s="113" customFormat="1" ht="24.75" customHeight="1">
      <c r="A18" s="134" t="s">
        <v>46</v>
      </c>
      <c r="B18" s="135"/>
      <c r="C18" s="136" t="s">
        <v>47</v>
      </c>
      <c r="D18" s="126">
        <v>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</row>
    <row r="19" spans="1:237" s="112" customFormat="1" ht="24" customHeight="1">
      <c r="A19" s="137"/>
      <c r="B19" s="135"/>
      <c r="C19" s="138" t="s">
        <v>48</v>
      </c>
      <c r="D19" s="126">
        <v>0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</row>
    <row r="20" spans="1:237" s="112" customFormat="1" ht="24" customHeight="1">
      <c r="A20" s="139" t="s">
        <v>49</v>
      </c>
      <c r="B20" s="135">
        <f>SUM(B7:B19)</f>
        <v>40.8</v>
      </c>
      <c r="C20" s="138" t="s">
        <v>50</v>
      </c>
      <c r="D20" s="12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</row>
    <row r="21" spans="1:237" s="113" customFormat="1" ht="27" customHeight="1">
      <c r="A21" s="140" t="s">
        <v>51</v>
      </c>
      <c r="B21" s="135"/>
      <c r="C21" s="138"/>
      <c r="D21" s="135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</row>
    <row r="22" spans="1:237" s="113" customFormat="1" ht="24" customHeight="1">
      <c r="A22" s="140" t="s">
        <v>52</v>
      </c>
      <c r="B22" s="135"/>
      <c r="C22" s="138"/>
      <c r="D22" s="135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</row>
    <row r="23" spans="1:237" s="112" customFormat="1" ht="20.25" customHeight="1">
      <c r="A23" s="140"/>
      <c r="B23" s="135"/>
      <c r="C23" s="138"/>
      <c r="D23" s="135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</row>
    <row r="24" spans="1:237" s="113" customFormat="1" ht="21" customHeight="1">
      <c r="A24" s="141" t="s">
        <v>53</v>
      </c>
      <c r="B24" s="135">
        <f>SUM(B20:B22)</f>
        <v>40.8</v>
      </c>
      <c r="C24" s="142" t="s">
        <v>54</v>
      </c>
      <c r="D24" s="135">
        <f>D7+D11</f>
        <v>40.8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</row>
    <row r="25" spans="5:237" s="112" customFormat="1" ht="19.5" customHeight="1"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18.16015625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1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  <c r="O5" s="90"/>
    </row>
    <row r="6" spans="1:15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SUM(E8:E12)</f>
        <v>40.79</v>
      </c>
      <c r="F7" s="101">
        <f aca="true" t="shared" si="0" ref="F7:O7">SUM(F8:F12)</f>
        <v>19.3</v>
      </c>
      <c r="G7" s="101">
        <f t="shared" si="0"/>
        <v>6.96</v>
      </c>
      <c r="H7" s="101">
        <f t="shared" si="0"/>
        <v>3.09</v>
      </c>
      <c r="I7" s="101">
        <f t="shared" si="0"/>
        <v>2.06</v>
      </c>
      <c r="J7" s="101">
        <f t="shared" si="0"/>
        <v>1.54</v>
      </c>
      <c r="K7" s="101">
        <f t="shared" si="0"/>
        <v>2.4</v>
      </c>
      <c r="L7" s="101">
        <f t="shared" si="0"/>
        <v>3.96</v>
      </c>
      <c r="M7" s="101">
        <f t="shared" si="0"/>
        <v>0.18</v>
      </c>
      <c r="N7" s="101">
        <f t="shared" si="0"/>
        <v>0.9</v>
      </c>
      <c r="O7" s="101">
        <f t="shared" si="0"/>
        <v>0.4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SUM(F8:O8)</f>
        <v>37.99</v>
      </c>
      <c r="F8" s="105">
        <v>19.3</v>
      </c>
      <c r="G8" s="105">
        <v>6.96</v>
      </c>
      <c r="H8" s="105">
        <v>3.09</v>
      </c>
      <c r="I8" s="105">
        <v>2.06</v>
      </c>
      <c r="J8" s="105">
        <v>1.54</v>
      </c>
      <c r="K8" s="105"/>
      <c r="L8" s="105">
        <v>3.96</v>
      </c>
      <c r="M8" s="105">
        <v>0.18</v>
      </c>
      <c r="N8" s="105">
        <v>0.9</v>
      </c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SUM(F9:O9)</f>
        <v>0.4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0.4</v>
      </c>
    </row>
    <row r="10" spans="1:15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SUM(F10:O10)</f>
        <v>2.4</v>
      </c>
      <c r="F10" s="105"/>
      <c r="G10" s="105"/>
      <c r="H10" s="105"/>
      <c r="I10" s="105"/>
      <c r="J10" s="105"/>
      <c r="K10" s="105">
        <v>2.4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D17" sqref="D17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4" width="18.1601562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8" s="80" customFormat="1" ht="25.5" customHeight="1">
      <c r="A2" s="85" t="s">
        <v>91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</row>
    <row r="6" spans="1:14" s="80" customFormat="1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 aca="true" t="shared" si="0" ref="E7:O7">SUM(E8:E12)</f>
        <v>40.39</v>
      </c>
      <c r="F7" s="101">
        <f t="shared" si="0"/>
        <v>19.3</v>
      </c>
      <c r="G7" s="101">
        <f t="shared" si="0"/>
        <v>6.96</v>
      </c>
      <c r="H7" s="101">
        <f t="shared" si="0"/>
        <v>3.09</v>
      </c>
      <c r="I7" s="101">
        <f t="shared" si="0"/>
        <v>2.06</v>
      </c>
      <c r="J7" s="101">
        <f t="shared" si="0"/>
        <v>1.54</v>
      </c>
      <c r="K7" s="101">
        <f t="shared" si="0"/>
        <v>2.4</v>
      </c>
      <c r="L7" s="101">
        <f t="shared" si="0"/>
        <v>3.96</v>
      </c>
      <c r="M7" s="101">
        <f t="shared" si="0"/>
        <v>0.18</v>
      </c>
      <c r="N7" s="101">
        <f t="shared" si="0"/>
        <v>0.9</v>
      </c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SUM(F8:N8)</f>
        <v>37.99</v>
      </c>
      <c r="F8" s="105">
        <v>19.3</v>
      </c>
      <c r="G8" s="105">
        <v>6.96</v>
      </c>
      <c r="H8" s="105">
        <v>3.09</v>
      </c>
      <c r="I8" s="105">
        <v>2.06</v>
      </c>
      <c r="J8" s="105">
        <v>1.54</v>
      </c>
      <c r="K8" s="105"/>
      <c r="L8" s="105">
        <v>3.96</v>
      </c>
      <c r="M8" s="105">
        <v>0.18</v>
      </c>
      <c r="N8" s="105">
        <v>0.9</v>
      </c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SUM(F10:N10)</f>
        <v>2.4</v>
      </c>
      <c r="F10" s="105"/>
      <c r="G10" s="105"/>
      <c r="H10" s="105"/>
      <c r="I10" s="105"/>
      <c r="J10" s="105"/>
      <c r="K10" s="105">
        <v>2.4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D23" sqref="D23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100</v>
      </c>
      <c r="B7" s="78">
        <v>0.9</v>
      </c>
      <c r="C7" s="78"/>
      <c r="D7" s="79" t="e">
        <f>(B7/C7-1)*100</f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0.9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261</v>
      </c>
    </row>
    <row r="2" spans="1:20" ht="25.5" customHeight="1">
      <c r="A2" s="33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263</v>
      </c>
    </row>
    <row r="4" spans="1:20" ht="21" customHeight="1">
      <c r="A4" s="34" t="s">
        <v>60</v>
      </c>
      <c r="B4" s="34"/>
      <c r="C4" s="35"/>
      <c r="D4" s="18" t="s">
        <v>264</v>
      </c>
      <c r="E4" s="36" t="s">
        <v>265</v>
      </c>
      <c r="F4" s="37" t="s">
        <v>266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267</v>
      </c>
      <c r="R4" s="49" t="s">
        <v>268</v>
      </c>
      <c r="S4" s="49" t="s">
        <v>269</v>
      </c>
      <c r="T4" s="49" t="s">
        <v>270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271</v>
      </c>
      <c r="I5" s="49" t="s">
        <v>272</v>
      </c>
      <c r="J5" s="43" t="s">
        <v>17</v>
      </c>
      <c r="K5" s="50" t="s">
        <v>273</v>
      </c>
      <c r="L5" s="50" t="s">
        <v>274</v>
      </c>
      <c r="M5" s="43" t="s">
        <v>275</v>
      </c>
      <c r="N5" s="43" t="s">
        <v>276</v>
      </c>
      <c r="O5" s="43" t="s">
        <v>277</v>
      </c>
      <c r="P5" s="50" t="s">
        <v>278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2018-01-10T08:07:45Z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