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firstSheet="1" activeTab="5"/>
  </bookViews>
  <sheets>
    <sheet name="附表4部门收支预算总表" sheetId="1" r:id="rId1"/>
    <sheet name="收入总表" sheetId="2" r:id="rId2"/>
    <sheet name="支出总表" sheetId="3" r:id="rId3"/>
    <sheet name="财政拨款支出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<sst xmlns="http://schemas.openxmlformats.org/spreadsheetml/2006/main" count="492" uniqueCount="330">
  <si>
    <t>附表4</t>
  </si>
  <si>
    <t>统战部2017年收支预算总表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</si>
  <si>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</si>
  <si>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</si>
  <si>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</si>
  <si>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</si>
  <si>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</si>
  <si>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</si>
  <si>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</si>
  <si>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</si>
  <si>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</si>
  <si>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</si>
  <si>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</si>
  <si>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</si>
  <si>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</si>
  <si>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</si>
  <si>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</si>
  <si>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</si>
  <si>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</si>
  <si>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</si>
  <si>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</si>
  <si>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</si>
  <si>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</si>
  <si>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</si>
  <si>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</si>
  <si>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</si>
  <si>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</si>
  <si>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</si>
  <si>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</si>
  <si>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</si>
  <si>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</si>
  <si>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</si>
  <si>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</si>
  <si>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</si>
  <si>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</si>
  <si>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</si>
  <si>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</si>
  <si>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</si>
  <si>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</si>
  <si>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</si>
  <si>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</si>
  <si>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</si>
  <si>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</si>
  <si>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</si>
  <si>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</si>
  <si>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</si>
  <si>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</si>
  <si>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</si>
  <si>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</si>
  <si>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</si>
  <si>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</si>
  <si>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</si>
  <si>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</si>
  <si>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</si>
  <si>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</si>
  <si>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统战部2017年收入预算总表</t>
  </si>
  <si>
    <t>统战部2017年支出预算总表</t>
  </si>
  <si>
    <t>附表5</t>
  </si>
  <si>
    <t>统战部2017年财政拨款明细表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</si>
  <si>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</si>
  <si>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</si>
  <si>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</si>
  <si>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</si>
  <si>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</si>
  <si>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</si>
  <si>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</si>
  <si>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</si>
  <si>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</si>
  <si>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</si>
  <si>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</si>
  <si>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</si>
  <si>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</si>
  <si>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</si>
  <si>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</si>
  <si>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</si>
  <si>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</si>
  <si>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</si>
  <si>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</si>
  <si>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</si>
  <si>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</si>
  <si>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统战部</t>
  </si>
  <si>
    <t>201</t>
  </si>
  <si>
    <t>34</t>
  </si>
  <si>
    <t>01</t>
  </si>
  <si>
    <t>行政运行</t>
  </si>
  <si>
    <t>99</t>
  </si>
  <si>
    <t>其他统战事务支出</t>
  </si>
  <si>
    <t>208</t>
  </si>
  <si>
    <t>05</t>
  </si>
  <si>
    <t xml:space="preserve">  归口管理的行政单位离退休</t>
  </si>
  <si>
    <t>统战部2017年财政基本支出明细表</t>
  </si>
  <si>
    <t>附表7</t>
  </si>
  <si>
    <t>统战部2017年“三公”经费预算统计表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</si>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</sst>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#,##0;\(#,##0\)"/>
    <numFmt numFmtId="183" formatCode="\$#,##0;\(\$#,##0\)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_-* #,##0&quot;$&quot;_-;\-* #,##0&quot;$&quot;_-;_-* &quot;-&quot;&quot;$&quot;_-;_-@_-"/>
    <numFmt numFmtId="190" formatCode="_(&quot;$&quot;* #,##0.00_);_(&quot;$&quot;* \(#,##0.00\);_(&quot;$&quot;* &quot;-&quot;??_);_(@_)"/>
    <numFmt numFmtId="191" formatCode="#,##0;\-#,##0;&quot;-&quot;"/>
    <numFmt numFmtId="192" formatCode="\$#,##0.00;\(\$#,##0.00\)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name val="Courier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12"/>
      <name val="Helv"/>
      <family val="2"/>
    </font>
    <font>
      <sz val="12"/>
      <name val="官帕眉"/>
      <family val="0"/>
    </font>
    <font>
      <sz val="7"/>
      <name val="Small Fonts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41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41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0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0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41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7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43" fillId="3" borderId="0" applyNumberFormat="0" applyBorder="0" applyAlignment="0" applyProtection="0"/>
    <xf numFmtId="0" fontId="27" fillId="19" borderId="0" applyNumberFormat="0" applyBorder="0" applyAlignment="0" applyProtection="0"/>
    <xf numFmtId="0" fontId="52" fillId="6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43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" fillId="8" borderId="0" applyNumberFormat="0" applyBorder="0" applyAlignment="0" applyProtection="0"/>
    <xf numFmtId="0" fontId="41" fillId="6" borderId="0" applyNumberFormat="0" applyBorder="0" applyAlignment="0" applyProtection="0"/>
    <xf numFmtId="0" fontId="3" fillId="2" borderId="0" applyNumberFormat="0" applyBorder="0" applyAlignment="0" applyProtection="0"/>
    <xf numFmtId="0" fontId="39" fillId="2" borderId="0" applyNumberFormat="0" applyBorder="0" applyAlignment="0" applyProtection="0"/>
    <xf numFmtId="191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2" fontId="8" fillId="0" borderId="0">
      <alignment/>
      <protection/>
    </xf>
    <xf numFmtId="0" fontId="44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8" fillId="0" borderId="0">
      <alignment/>
      <protection/>
    </xf>
    <xf numFmtId="184" fontId="0" fillId="0" borderId="0" applyFont="0" applyFill="0" applyBorder="0" applyAlignment="0" applyProtection="0"/>
    <xf numFmtId="0" fontId="45" fillId="0" borderId="0" applyProtection="0">
      <alignment/>
    </xf>
    <xf numFmtId="183" fontId="8" fillId="0" borderId="0">
      <alignment/>
      <protection/>
    </xf>
    <xf numFmtId="2" fontId="45" fillId="0" borderId="0" applyProtection="0">
      <alignment/>
    </xf>
    <xf numFmtId="0" fontId="51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43" fillId="3" borderId="0" applyNumberFormat="0" applyBorder="0" applyAlignment="0" applyProtection="0"/>
    <xf numFmtId="0" fontId="51" fillId="22" borderId="12" applyNumberFormat="0" applyBorder="0" applyAlignment="0" applyProtection="0"/>
    <xf numFmtId="37" fontId="58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52" fillId="6" borderId="0" applyNumberFormat="0" applyBorder="0" applyAlignment="0" applyProtection="0"/>
    <xf numFmtId="0" fontId="41" fillId="6" borderId="0" applyNumberFormat="0" applyBorder="0" applyAlignment="0" applyProtection="0"/>
    <xf numFmtId="0" fontId="52" fillId="6" borderId="0" applyNumberFormat="0" applyBorder="0" applyAlignment="0" applyProtection="0"/>
    <xf numFmtId="0" fontId="27" fillId="7" borderId="0" applyNumberFormat="0" applyBorder="0" applyAlignment="0" applyProtection="0"/>
    <xf numFmtId="0" fontId="52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189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52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88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9" fillId="0" borderId="0">
      <alignment vertical="center"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46" fillId="0" borderId="0">
      <alignment/>
      <protection/>
    </xf>
    <xf numFmtId="0" fontId="15" fillId="0" borderId="0">
      <alignment/>
      <protection/>
    </xf>
    <xf numFmtId="0" fontId="27" fillId="23" borderId="0" applyNumberFormat="0" applyBorder="0" applyAlignment="0" applyProtection="0"/>
    <xf numFmtId="38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55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68.3</v>
      </c>
      <c r="C7" s="127" t="s">
        <v>25</v>
      </c>
      <c r="D7" s="126">
        <f>D8+D9+D10</f>
        <v>46.6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40.7</v>
      </c>
      <c r="E8" s="126"/>
      <c r="F8" s="126"/>
      <c r="G8" s="126">
        <f>H8</f>
        <v>40.7</v>
      </c>
      <c r="H8" s="126">
        <v>40.7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4.68</v>
      </c>
      <c r="E9" s="126"/>
      <c r="F9" s="126"/>
      <c r="G9" s="126">
        <f>H9</f>
        <v>4.68</v>
      </c>
      <c r="H9" s="126">
        <v>4.68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1.22</v>
      </c>
      <c r="E10" s="126"/>
      <c r="F10" s="126"/>
      <c r="G10" s="126">
        <f>H10</f>
        <v>1.22</v>
      </c>
      <c r="H10" s="126">
        <v>1.22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21.7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21.7</v>
      </c>
      <c r="E14" s="126"/>
      <c r="F14" s="126"/>
      <c r="G14" s="126">
        <f>H14</f>
        <v>21.7</v>
      </c>
      <c r="H14" s="126">
        <v>21.7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68.3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68.3</v>
      </c>
      <c r="C24" s="142" t="s">
        <v>54</v>
      </c>
      <c r="D24" s="135">
        <f>D7+D11</f>
        <v>68.3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68.3</v>
      </c>
      <c r="H24" s="135">
        <f t="shared" si="0"/>
        <v>68.3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37" style="112" customWidth="1"/>
    <col min="3" max="240" width="9.16015625" style="112" customWidth="1"/>
  </cols>
  <sheetData>
    <row r="1" spans="1:239" s="112" customFormat="1" ht="24.75" customHeight="1">
      <c r="A1" s="114" t="s">
        <v>0</v>
      </c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55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1:239" s="112" customFormat="1" ht="24.75" customHeight="1">
      <c r="A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3</v>
      </c>
      <c r="B4" s="120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5</v>
      </c>
      <c r="B5" s="122" t="s">
        <v>6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5" t="s">
        <v>24</v>
      </c>
      <c r="B7" s="126">
        <v>68.3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5" t="s">
        <v>26</v>
      </c>
      <c r="B8" s="126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25" t="s">
        <v>28</v>
      </c>
      <c r="B9" s="126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25" t="s">
        <v>30</v>
      </c>
      <c r="B10" s="126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25" t="s">
        <v>32</v>
      </c>
      <c r="B11" s="126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25" t="s">
        <v>34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25" t="s">
        <v>36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25" t="s">
        <v>38</v>
      </c>
      <c r="B14" s="126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3" t="s">
        <v>40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4" t="s">
        <v>42</v>
      </c>
      <c r="B16" s="135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7" t="s">
        <v>44</v>
      </c>
      <c r="B17" s="135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4" t="s">
        <v>46</v>
      </c>
      <c r="B18" s="135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7"/>
      <c r="B19" s="13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9" t="s">
        <v>49</v>
      </c>
      <c r="B20" s="135">
        <f>SUM(B7:B19)</f>
        <v>68.3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40" t="s">
        <v>51</v>
      </c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40" t="s">
        <v>52</v>
      </c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40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1" t="s">
        <v>53</v>
      </c>
      <c r="B24" s="135">
        <f>SUM(B20:B22)</f>
        <v>68.3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4">
      <selection activeCell="D19" sqref="D19"/>
    </sheetView>
  </sheetViews>
  <sheetFormatPr defaultColWidth="9.16015625" defaultRowHeight="11.25"/>
  <cols>
    <col min="1" max="1" width="24.83203125" style="112" customWidth="1"/>
    <col min="2" max="2" width="40.66015625" style="112" customWidth="1"/>
    <col min="3" max="240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56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v>46.6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26">
        <v>40.7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26">
        <v>4.68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26">
        <v>1.22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v>21.7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>
        <v>21.7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f>B7+B11</f>
        <v>68.3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B1">
      <selection activeCell="H11" sqref="H11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8.83203125" style="112" customWidth="1"/>
    <col min="5" max="16384" width="9.16015625" style="112" customWidth="1"/>
  </cols>
  <sheetData>
    <row r="1" spans="1:241" s="112" customFormat="1" ht="24.75" customHeight="1">
      <c r="A1" s="114" t="s">
        <v>0</v>
      </c>
      <c r="B1" s="115"/>
      <c r="C1" s="115"/>
      <c r="D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</row>
    <row r="2" spans="1:241" s="112" customFormat="1" ht="24.75" customHeight="1">
      <c r="A2" s="117" t="s">
        <v>1</v>
      </c>
      <c r="B2" s="117"/>
      <c r="C2" s="117"/>
      <c r="D2" s="117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</row>
    <row r="3" spans="1:241" s="112" customFormat="1" ht="24.75" customHeight="1">
      <c r="A3" s="118"/>
      <c r="D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</row>
    <row r="4" spans="1:241" s="112" customFormat="1" ht="24.75" customHeight="1">
      <c r="A4" s="120" t="s">
        <v>3</v>
      </c>
      <c r="B4" s="120"/>
      <c r="C4" s="120" t="s">
        <v>4</v>
      </c>
      <c r="D4" s="121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</row>
    <row r="5" spans="1:241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</row>
    <row r="6" spans="1:241" s="112" customFormat="1" ht="41.25" customHeight="1">
      <c r="A6" s="122"/>
      <c r="B6" s="124"/>
      <c r="C6" s="122"/>
      <c r="D6" s="123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</row>
    <row r="7" spans="1:241" s="113" customFormat="1" ht="24.75" customHeight="1">
      <c r="A7" s="125" t="s">
        <v>24</v>
      </c>
      <c r="B7" s="126">
        <f>D7+D11</f>
        <v>68.3</v>
      </c>
      <c r="C7" s="127" t="s">
        <v>25</v>
      </c>
      <c r="D7" s="126">
        <v>46.6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</row>
    <row r="8" spans="1:241" s="113" customFormat="1" ht="24.75" customHeight="1">
      <c r="A8" s="125" t="s">
        <v>26</v>
      </c>
      <c r="B8" s="126"/>
      <c r="C8" s="129" t="s">
        <v>27</v>
      </c>
      <c r="D8" s="126">
        <v>40.7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</row>
    <row r="9" spans="1:241" s="113" customFormat="1" ht="24.75" customHeight="1">
      <c r="A9" s="125" t="s">
        <v>28</v>
      </c>
      <c r="B9" s="126"/>
      <c r="C9" s="130" t="s">
        <v>29</v>
      </c>
      <c r="D9" s="126">
        <v>4.68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</row>
    <row r="10" spans="1:241" s="113" customFormat="1" ht="24.75" customHeight="1">
      <c r="A10" s="125" t="s">
        <v>30</v>
      </c>
      <c r="B10" s="126"/>
      <c r="C10" s="130" t="s">
        <v>31</v>
      </c>
      <c r="D10" s="126">
        <v>1.22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</row>
    <row r="11" spans="1:241" s="113" customFormat="1" ht="24.75" customHeight="1">
      <c r="A11" s="125" t="s">
        <v>32</v>
      </c>
      <c r="B11" s="126"/>
      <c r="C11" s="130" t="s">
        <v>33</v>
      </c>
      <c r="D11" s="126">
        <v>21.7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</row>
    <row r="12" spans="1:241" s="113" customFormat="1" ht="30" customHeight="1">
      <c r="A12" s="125" t="s">
        <v>34</v>
      </c>
      <c r="B12" s="126"/>
      <c r="C12" s="131" t="s">
        <v>35</v>
      </c>
      <c r="D12" s="126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</row>
    <row r="13" spans="1:241" s="113" customFormat="1" ht="24.75" customHeight="1">
      <c r="A13" s="125" t="s">
        <v>36</v>
      </c>
      <c r="B13" s="126"/>
      <c r="C13" s="132" t="s">
        <v>37</v>
      </c>
      <c r="D13" s="126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</row>
    <row r="14" spans="1:241" s="113" customFormat="1" ht="28.5" customHeight="1">
      <c r="A14" s="125" t="s">
        <v>38</v>
      </c>
      <c r="B14" s="126"/>
      <c r="C14" s="132" t="s">
        <v>39</v>
      </c>
      <c r="D14" s="126">
        <v>21.7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</row>
    <row r="15" spans="1:241" s="113" customFormat="1" ht="24.75" customHeight="1">
      <c r="A15" s="133" t="s">
        <v>40</v>
      </c>
      <c r="B15" s="126"/>
      <c r="C15" s="132" t="s">
        <v>41</v>
      </c>
      <c r="D15" s="126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</row>
    <row r="16" spans="1:241" s="113" customFormat="1" ht="24.75" customHeight="1">
      <c r="A16" s="134" t="s">
        <v>42</v>
      </c>
      <c r="B16" s="135"/>
      <c r="C16" s="136" t="s">
        <v>43</v>
      </c>
      <c r="D16" s="126" t="e">
        <f>SUM(#REF!)</f>
        <v>#REF!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</row>
    <row r="17" spans="1:241" s="113" customFormat="1" ht="24.75" customHeight="1">
      <c r="A17" s="137" t="s">
        <v>44</v>
      </c>
      <c r="B17" s="135"/>
      <c r="C17" s="136" t="s">
        <v>45</v>
      </c>
      <c r="D17" s="126" t="e">
        <f>SUM(#REF!)</f>
        <v>#REF!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</row>
    <row r="18" spans="1:241" s="113" customFormat="1" ht="24.75" customHeight="1">
      <c r="A18" s="134" t="s">
        <v>46</v>
      </c>
      <c r="B18" s="135"/>
      <c r="C18" s="136" t="s">
        <v>47</v>
      </c>
      <c r="D18" s="126" t="e">
        <f>SUM(#REF!)</f>
        <v>#REF!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</row>
    <row r="19" spans="1:241" s="112" customFormat="1" ht="24" customHeight="1">
      <c r="A19" s="137"/>
      <c r="B19" s="135"/>
      <c r="C19" s="138" t="s">
        <v>48</v>
      </c>
      <c r="D19" s="126" t="e">
        <f>SUM(#REF!)</f>
        <v>#REF!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</row>
    <row r="20" spans="1:241" s="112" customFormat="1" ht="24" customHeight="1">
      <c r="A20" s="139" t="s">
        <v>49</v>
      </c>
      <c r="B20" s="135">
        <f>SUM(B7:B19)</f>
        <v>68.3</v>
      </c>
      <c r="C20" s="138" t="s">
        <v>50</v>
      </c>
      <c r="D20" s="126" t="e">
        <f>SUM(#REF!)</f>
        <v>#REF!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</row>
    <row r="21" spans="1:241" s="113" customFormat="1" ht="27" customHeight="1">
      <c r="A21" s="140" t="s">
        <v>51</v>
      </c>
      <c r="B21" s="135"/>
      <c r="C21" s="138"/>
      <c r="D21" s="13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</row>
    <row r="22" spans="1:241" s="113" customFormat="1" ht="24" customHeight="1">
      <c r="A22" s="140" t="s">
        <v>52</v>
      </c>
      <c r="B22" s="135"/>
      <c r="C22" s="138"/>
      <c r="D22" s="13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</row>
    <row r="23" spans="1:241" s="112" customFormat="1" ht="20.25" customHeight="1">
      <c r="A23" s="140"/>
      <c r="B23" s="135"/>
      <c r="C23" s="138"/>
      <c r="D23" s="13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</row>
    <row r="24" spans="1:241" s="113" customFormat="1" ht="21" customHeight="1">
      <c r="A24" s="141" t="s">
        <v>53</v>
      </c>
      <c r="B24" s="135">
        <f>SUM(B20:B22)</f>
        <v>68.3</v>
      </c>
      <c r="C24" s="142" t="s">
        <v>54</v>
      </c>
      <c r="D24" s="135">
        <f>D7+D11</f>
        <v>68.3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</row>
    <row r="25" spans="6:241" s="112" customFormat="1" ht="19.5" customHeight="1"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6.83203125" style="80" customWidth="1"/>
    <col min="16" max="16384" width="9.16015625" style="80" customWidth="1"/>
  </cols>
  <sheetData>
    <row r="1" spans="1:5" ht="18.75" customHeight="1">
      <c r="A1" s="82" t="s">
        <v>57</v>
      </c>
      <c r="B1" s="83"/>
      <c r="E1" s="84"/>
    </row>
    <row r="2" spans="1:8" ht="25.5" customHeight="1">
      <c r="A2" s="85" t="s">
        <v>58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2"/>
      <c r="H4" s="92"/>
      <c r="I4" s="92"/>
      <c r="J4" s="92"/>
      <c r="K4" s="92"/>
      <c r="L4" s="92"/>
      <c r="M4" s="92"/>
      <c r="N4" s="107"/>
      <c r="O4" s="90" t="s">
        <v>63</v>
      </c>
    </row>
    <row r="5" spans="1:15" ht="18" customHeight="1">
      <c r="A5" s="93" t="s">
        <v>64</v>
      </c>
      <c r="B5" s="93" t="s">
        <v>65</v>
      </c>
      <c r="C5" s="94" t="s">
        <v>66</v>
      </c>
      <c r="D5" s="95"/>
      <c r="E5" s="90"/>
      <c r="F5" s="89" t="s">
        <v>67</v>
      </c>
      <c r="G5" s="95"/>
      <c r="H5" s="95"/>
      <c r="I5" s="95"/>
      <c r="J5" s="108"/>
      <c r="K5" s="109" t="s">
        <v>68</v>
      </c>
      <c r="L5" s="110" t="s">
        <v>69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70</v>
      </c>
      <c r="G6" s="96" t="s">
        <v>71</v>
      </c>
      <c r="H6" s="97" t="s">
        <v>72</v>
      </c>
      <c r="I6" s="97" t="s">
        <v>73</v>
      </c>
      <c r="J6" s="97" t="s">
        <v>74</v>
      </c>
      <c r="K6" s="97" t="s">
        <v>75</v>
      </c>
      <c r="L6" s="89" t="s">
        <v>76</v>
      </c>
      <c r="M6" s="89" t="s">
        <v>77</v>
      </c>
      <c r="N6" s="89" t="s">
        <v>78</v>
      </c>
      <c r="O6" s="90"/>
    </row>
    <row r="7" spans="1:15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SUM(E8:E12)</f>
        <v>68.28</v>
      </c>
      <c r="F7" s="101">
        <f aca="true" t="shared" si="0" ref="F7:O7">SUM(F8:F12)</f>
        <v>23.84</v>
      </c>
      <c r="G7" s="101">
        <f t="shared" si="0"/>
        <v>8.6</v>
      </c>
      <c r="H7" s="101">
        <f t="shared" si="0"/>
        <v>3.81</v>
      </c>
      <c r="I7" s="101">
        <f t="shared" si="0"/>
        <v>2.54</v>
      </c>
      <c r="J7" s="101">
        <f t="shared" si="0"/>
        <v>1.91</v>
      </c>
      <c r="K7" s="101">
        <f t="shared" si="0"/>
        <v>1.2</v>
      </c>
      <c r="L7" s="101">
        <f t="shared" si="0"/>
        <v>3.6</v>
      </c>
      <c r="M7" s="101">
        <f t="shared" si="0"/>
        <v>0.18</v>
      </c>
      <c r="N7" s="101">
        <f t="shared" si="0"/>
        <v>0.9</v>
      </c>
      <c r="O7" s="101">
        <f t="shared" si="0"/>
        <v>21.7</v>
      </c>
    </row>
    <row r="8" spans="1:15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>SUM(F8:O8)</f>
        <v>45.379999999999995</v>
      </c>
      <c r="F8" s="105">
        <v>23.84</v>
      </c>
      <c r="G8" s="105">
        <v>8.6</v>
      </c>
      <c r="H8" s="105">
        <v>3.81</v>
      </c>
      <c r="I8" s="105">
        <v>2.54</v>
      </c>
      <c r="J8" s="105">
        <v>1.91</v>
      </c>
      <c r="K8" s="105"/>
      <c r="L8" s="105">
        <v>3.6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81</v>
      </c>
      <c r="B9" s="102" t="s">
        <v>82</v>
      </c>
      <c r="C9" s="103" t="s">
        <v>85</v>
      </c>
      <c r="D9" s="106" t="s">
        <v>86</v>
      </c>
      <c r="E9" s="105">
        <f>SUM(F9:O9)</f>
        <v>21.7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21.7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SUM(F10:O10)</f>
        <v>1.2</v>
      </c>
      <c r="F10" s="105"/>
      <c r="G10" s="105"/>
      <c r="H10" s="105"/>
      <c r="I10" s="105"/>
      <c r="J10" s="105"/>
      <c r="K10" s="105">
        <v>1.2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G17" sqref="G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6.83203125" style="80" customWidth="1"/>
    <col min="15" max="255" width="9.16015625" style="80" customWidth="1"/>
  </cols>
  <sheetData>
    <row r="1" spans="1:5" s="80" customFormat="1" ht="18.75" customHeight="1">
      <c r="A1" s="82" t="s">
        <v>57</v>
      </c>
      <c r="B1" s="83"/>
      <c r="E1" s="84"/>
    </row>
    <row r="2" spans="1:8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64</v>
      </c>
      <c r="B5" s="93" t="s">
        <v>65</v>
      </c>
      <c r="C5" s="94" t="s">
        <v>66</v>
      </c>
      <c r="D5" s="95"/>
      <c r="E5" s="90"/>
      <c r="F5" s="89" t="s">
        <v>67</v>
      </c>
      <c r="G5" s="95"/>
      <c r="H5" s="95"/>
      <c r="I5" s="95"/>
      <c r="J5" s="108"/>
      <c r="K5" s="109" t="s">
        <v>68</v>
      </c>
      <c r="L5" s="110" t="s">
        <v>69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70</v>
      </c>
      <c r="G6" s="96" t="s">
        <v>71</v>
      </c>
      <c r="H6" s="97" t="s">
        <v>72</v>
      </c>
      <c r="I6" s="97" t="s">
        <v>73</v>
      </c>
      <c r="J6" s="97" t="s">
        <v>74</v>
      </c>
      <c r="K6" s="97" t="s">
        <v>75</v>
      </c>
      <c r="L6" s="89" t="s">
        <v>76</v>
      </c>
      <c r="M6" s="89" t="s">
        <v>77</v>
      </c>
      <c r="N6" s="89" t="s">
        <v>78</v>
      </c>
    </row>
    <row r="7" spans="1:14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 aca="true" t="shared" si="0" ref="E7:O7">SUM(E8:E12)</f>
        <v>46.58</v>
      </c>
      <c r="F7" s="101">
        <f t="shared" si="0"/>
        <v>23.84</v>
      </c>
      <c r="G7" s="101">
        <f t="shared" si="0"/>
        <v>8.6</v>
      </c>
      <c r="H7" s="101">
        <f t="shared" si="0"/>
        <v>3.81</v>
      </c>
      <c r="I7" s="101">
        <f t="shared" si="0"/>
        <v>2.54</v>
      </c>
      <c r="J7" s="101">
        <f t="shared" si="0"/>
        <v>1.91</v>
      </c>
      <c r="K7" s="101">
        <f t="shared" si="0"/>
        <v>1.2</v>
      </c>
      <c r="L7" s="101">
        <f t="shared" si="0"/>
        <v>3.6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>SUM(F8:N8)</f>
        <v>45.379999999999995</v>
      </c>
      <c r="F8" s="105">
        <v>23.84</v>
      </c>
      <c r="G8" s="105">
        <v>8.6</v>
      </c>
      <c r="H8" s="105">
        <v>3.81</v>
      </c>
      <c r="I8" s="105">
        <v>2.54</v>
      </c>
      <c r="J8" s="105">
        <v>1.91</v>
      </c>
      <c r="K8" s="105"/>
      <c r="L8" s="105">
        <v>3.6</v>
      </c>
      <c r="M8" s="105">
        <v>0.18</v>
      </c>
      <c r="N8" s="105">
        <v>0.9</v>
      </c>
    </row>
    <row r="9" spans="1:14" s="81" customFormat="1" ht="27.75" customHeight="1">
      <c r="A9" s="102" t="s">
        <v>81</v>
      </c>
      <c r="B9" s="102" t="s">
        <v>82</v>
      </c>
      <c r="C9" s="103" t="s">
        <v>85</v>
      </c>
      <c r="D9" s="106" t="s">
        <v>86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SUM(F10:N10)</f>
        <v>1.2</v>
      </c>
      <c r="F10" s="105"/>
      <c r="G10" s="105"/>
      <c r="H10" s="105"/>
      <c r="I10" s="105"/>
      <c r="J10" s="105"/>
      <c r="K10" s="105">
        <v>1.2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59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