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527" firstSheet="1" activeTab="5"/>
  </bookViews>
  <sheets>
    <sheet name="附表4部门收支预算总表" sheetId="1" r:id="rId1"/>
    <sheet name="收入总表" sheetId="2" r:id="rId2"/>
    <sheet name="支出 总表" sheetId="3" r:id="rId3"/>
    <sheet name="财政拨款收支 总表" sheetId="4" r:id="rId4"/>
    <sheet name="附表5财政拨款支出明细表" sheetId="5" r:id="rId5"/>
    <sheet name="财政拨款基本支出明细表" sheetId="6" r:id="rId6"/>
    <sheet name="附表7部门三公经费预算" sheetId="7" r:id="rId7"/>
    <sheet name="政府性基金预算支出情况表" sheetId="8" r:id="rId8"/>
    <sheet name="政府采购" sheetId="9" r:id="rId9"/>
    <sheet name="绩效" sheetId="10" r:id="rId10"/>
    <sheet name="国有资产占用表" sheetId="11" r:id="rId11"/>
    <sheet name="专项转移支付" sheetId="12" r:id="rId12"/>
    <sheet name="Sheet1" sheetId="13" r:id="rId13"/>
    <sheet name="Sheet2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4">'附表5财政拨款支出明细表'!$A$1:$H$12</definedName>
    <definedName name="_xlnm.Print_Area" localSheetId="6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4">'附表5财政拨款支出明细表'!$1:$7</definedName>
    <definedName name="_xlnm.Print_Titles" localSheetId="6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<sst xmlns="http://schemas.openxmlformats.org/spreadsheetml/2006/main" count="492" uniqueCount="331">
  <si>
    <t>附表4</t>
  </si>
  <si>
    <t>县委2017年收支预算总表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</si>
  <si>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</si>
  <si>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</si>
  <si>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</si>
  <si>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</si>
  <si>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</si>
  <si>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</si>
  <si>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</si>
  <si>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</si>
  <si>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</si>
  <si>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</si>
  <si>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</si>
  <si>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</si>
  <si>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</si>
  <si>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</si>
  <si>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</si>
  <si>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</si>
  <si>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</si>
  <si>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</si>
  <si>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</si>
  <si>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</si>
  <si>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</si>
  <si>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</si>
  <si>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</si>
  <si>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</si>
  <si>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</si>
  <si>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</si>
  <si>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</si>
  <si>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</si>
  <si>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</si>
  <si>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</si>
  <si>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</si>
  <si>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</si>
  <si>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</si>
  <si>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</si>
  <si>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</si>
  <si>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</si>
  <si>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</si>
  <si>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</si>
  <si>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</si>
  <si>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</si>
  <si>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</si>
  <si>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</si>
  <si>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</si>
  <si>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</si>
  <si>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</si>
  <si>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</si>
  <si>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</si>
  <si>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</si>
  <si>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</si>
  <si>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</si>
  <si>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</si>
  <si>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</si>
  <si>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</si>
  <si>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县委2017年收入预算总表</t>
  </si>
  <si>
    <t>县委2017年支出 预算总表</t>
  </si>
  <si>
    <t>县委2017年财政拨款收支预算总表</t>
  </si>
  <si>
    <t>附表5</t>
  </si>
  <si>
    <t>县委2017年财政拨款明细表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</si>
  <si>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</si>
  <si>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</si>
  <si>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</si>
  <si>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</si>
  <si>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</si>
  <si>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</si>
  <si>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</si>
  <si>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</si>
  <si>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</si>
  <si>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</si>
  <si>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</si>
  <si>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</si>
  <si>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</si>
  <si>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</si>
  <si>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</si>
  <si>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其他社会保险缴费</t>
  </si>
  <si>
    <t>生活补助</t>
  </si>
  <si>
    <t>办公费</t>
  </si>
  <si>
    <t>邮电费</t>
  </si>
  <si>
    <t>公务用车维护费</t>
  </si>
  <si>
    <t>**</t>
  </si>
  <si>
    <t>县委</t>
  </si>
  <si>
    <t>201</t>
  </si>
  <si>
    <t>31</t>
  </si>
  <si>
    <t>01</t>
  </si>
  <si>
    <t>行政运行</t>
  </si>
  <si>
    <t>99</t>
  </si>
  <si>
    <t xml:space="preserve">  其他人事事务支出</t>
  </si>
  <si>
    <t>208</t>
  </si>
  <si>
    <t>05</t>
  </si>
  <si>
    <t xml:space="preserve">  归口管理的行政单位离退休</t>
  </si>
  <si>
    <t>县委2017年财政拨款基本支出 明细表</t>
  </si>
  <si>
    <t>附表7</t>
  </si>
  <si>
    <t>县委2017年“三公”经费预算统计表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</si>
  <si>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</si>
  <si>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</si>
  <si>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</si>
  <si>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</si>
  <si>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</si>
  <si>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</si>
  <si>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</si>
  <si>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</si>
  <si>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</si>
  <si>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2017年政府性基金预算支出明细表</t>
  </si>
  <si>
    <r>
      <t>支</t>
    </r>
    <r>
      <rPr>
        <b/>
        <sz val="14"/>
        <rFont val="宋体"/>
        <family val="0"/>
      </rPr>
      <t>出</t>
    </r>
  </si>
  <si>
    <r>
      <t>项</t>
    </r>
    <r>
      <rPr>
        <b/>
        <sz val="12"/>
        <rFont val="宋体"/>
        <family val="0"/>
      </rPr>
      <t>目</t>
    </r>
  </si>
  <si>
    <t>预算数</t>
  </si>
  <si>
    <t>一、文化体育与传媒支出</t>
  </si>
  <si>
    <t xml:space="preserve">    国家电影事业发展专项资金及对应专项债务收入安排的支出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</si>
  <si>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</si>
  <si>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</si>
  <si>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</si>
  <si>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</si>
  <si>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>二、社会保障和就业支出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</si>
  <si>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</si>
  <si>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</si>
  <si>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</si>
  <si>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</si>
  <si>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  小型水库移民扶助基金及对应专项债务收入安排的支出</t>
  </si>
  <si>
    <t xml:space="preserve">      其他小型水库移民扶助基金支出</t>
  </si>
  <si>
    <t>三、节能环保支出</t>
  </si>
  <si>
    <t xml:space="preserve">    可再生能源电价附加收入安排的支出</t>
  </si>
  <si>
    <t xml:space="preserve">    废弃电器电子产品处理基金支出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</si>
  <si>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</si>
  <si>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</si>
  <si>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</si>
  <si>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</si>
  <si>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>四、城乡社区支出</t>
  </si>
  <si>
    <t xml:space="preserve">    国有土地使用权出让收入及对应专项债务收入安排的支出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</si>
  <si>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</si>
  <si>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</si>
  <si>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</si>
  <si>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</si>
  <si>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</si>
  <si>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</si>
  <si>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</si>
  <si>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</si>
  <si>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</si>
  <si>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</si>
  <si>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</si>
  <si>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</si>
  <si>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</si>
  <si>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</si>
  <si>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</si>
  <si>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</si>
  <si>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</si>
  <si>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</si>
  <si>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</si>
  <si>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</si>
  <si>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</si>
  <si>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</si>
  <si>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</si>
  <si>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</si>
  <si>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</si>
  <si>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</si>
  <si>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</si>
  <si>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</si>
  <si>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</si>
  <si>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</si>
  <si>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</si>
  <si>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</si>
  <si>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</si>
  <si>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</si>
  <si>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</si>
  <si>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</si>
  <si>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</si>
  <si>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</si>
  <si>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国家重大水利工程建设基金及对应专项债务收入安排的支出</t>
  </si>
  <si>
    <t xml:space="preserve">      南水北调工程建设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</si>
  <si>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</si>
  <si>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</si>
  <si>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</si>
  <si>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</si>
  <si>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</si>
  <si>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</si>
  <si>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</si>
  <si>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</si>
  <si>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</si>
  <si>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</si>
  <si>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</si>
  <si>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</si>
  <si>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</si>
  <si>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</si>
  <si>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</si>
  <si>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</si>
  <si>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</si>
  <si>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</si>
  <si>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</si>
  <si>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</si>
  <si>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</si>
  <si>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</si>
  <si>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</si>
  <si>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</si>
  <si>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</si>
  <si>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</si>
  <si>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</si>
  <si>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</si>
  <si>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</si>
  <si>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</si>
  <si>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</si>
  <si>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</si>
  <si>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</si>
  <si>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</si>
  <si>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</si>
  <si>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</si>
  <si>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</si>
  <si>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</si>
  <si>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</si>
  <si>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</si>
  <si>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</si>
  <si>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</si>
  <si>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</si>
  <si>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</si>
  <si>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</si>
  <si>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</si>
  <si>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</si>
  <si>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</si>
  <si>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</si>
  <si>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</si>
  <si>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</si>
  <si>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</si>
  <si>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</si>
  <si>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</si>
  <si>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</si>
  <si>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</si>
  <si>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</si>
  <si>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</si>
  <si>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</si>
  <si>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</si>
  <si>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</si>
  <si>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</si>
  <si>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</si>
  <si>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</si>
  <si>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</si>
  <si>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</si>
  <si>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</si>
  <si>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</si>
  <si>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</si>
  <si>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</si>
  <si>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</si>
  <si>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</si>
  <si>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</si>
  <si>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</si>
  <si>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</si>
  <si>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</si>
  <si>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</si>
  <si>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</si>
  <si>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</si>
  <si>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</si>
  <si>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</si>
  <si>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</si>
  <si>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</si>
  <si>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</si>
  <si>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</si>
  <si>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</si>
  <si>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</si>
  <si>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用于城乡医疗救助的的彩票公益金支出</t>
  </si>
  <si>
    <t xml:space="preserve">      用于其他社会公益事业的彩票公益金支出</t>
  </si>
  <si>
    <t>十、债务付息支出</t>
  </si>
  <si>
    <t>十一、债务发行费用支出</t>
  </si>
  <si>
    <t>支出总计</t>
  </si>
  <si>
    <t>录入11表</t>
  </si>
  <si>
    <t>政府采购信息表</t>
  </si>
  <si>
    <t>单位:千元</t>
  </si>
  <si>
    <t>采购项目</t>
  </si>
  <si>
    <t>采购目录</t>
  </si>
  <si>
    <t>资     金     来     源</t>
  </si>
  <si>
    <t>规格要求</t>
  </si>
  <si>
    <t>数量</t>
  </si>
  <si>
    <t>计量单位</t>
  </si>
  <si>
    <t>需求时间</t>
  </si>
  <si>
    <t>纳入预算管理的行政事业性收费和罚没收入</t>
  </si>
  <si>
    <t>财政专户管理的教育收费和彩票发行费等</t>
  </si>
  <si>
    <t>提前告知专项转移支付（指标）市级留用部分</t>
  </si>
  <si>
    <t>公共财政结转结余资金</t>
  </si>
  <si>
    <t>政府性基金结转资金</t>
  </si>
  <si>
    <t>可统筹零余额结余安排</t>
  </si>
  <si>
    <t>收回的存量资金安排</t>
  </si>
  <si>
    <t>其他各项收入</t>
  </si>
  <si>
    <t>录入10表</t>
  </si>
  <si>
    <t>预算项目绩效情况表</t>
  </si>
  <si>
    <t>单位：千元</t>
  </si>
  <si>
    <t>科目</t>
  </si>
  <si>
    <t>单位编码</t>
  </si>
  <si>
    <t>单位名称</t>
  </si>
  <si>
    <t>项目名称</t>
  </si>
  <si>
    <t>项目实施单位</t>
  </si>
  <si>
    <t>项目负责人</t>
  </si>
  <si>
    <t>联系电话</t>
  </si>
  <si>
    <t>项目起止时间</t>
  </si>
  <si>
    <t>单位职能概述</t>
  </si>
  <si>
    <t>项目概况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</si>
  <si>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</si>
  <si>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</si>
  <si>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</si>
  <si>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</si>
  <si>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</si>
  <si>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</si>
  <si>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</si>
  <si>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</si>
  <si>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</si>
  <si>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</si>
  <si>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</si>
  <si>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财政部门预算管理科审核意见</t>
  </si>
  <si>
    <t>备注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</si>
  <si>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</si>
  <si>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</si>
  <si>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</si>
  <si>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</si>
  <si>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</si>
  <si>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</si>
  <si>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</si>
  <si>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</si>
  <si>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</si>
  <si>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</si>
  <si>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</si>
  <si>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</t>
  </si>
  <si>
    <t>国有资产占用情况表</t>
  </si>
  <si>
    <t>编制单位：</t>
  </si>
  <si>
    <t>项  目</t>
  </si>
  <si>
    <t>栏次</t>
  </si>
  <si>
    <t>一、车辆数合计(台、辆)</t>
  </si>
  <si>
    <t>  1.一般公务用车</t>
  </si>
  <si>
    <t>  2.一般执法执勤用车</t>
  </si>
  <si>
    <t>  3.其他用车</t>
  </si>
  <si>
    <t>二、单价50万元（含）以上通用设备（台，套）</t>
  </si>
  <si>
    <t>三、单价100万元（含）以上专用设备（台，套）</t>
  </si>
  <si>
    <t>专项转移支付项目申报公开</t>
  </si>
  <si>
    <t>序号</t>
  </si>
  <si>
    <t>专项资金项目名称</t>
  </si>
  <si>
    <t>金额（万元）</t>
  </si>
</sst>
</file>

<file path=xl/styles.xml><?xml version="1.0" encoding="utf-8"?>
<styleSheet xmlns="http://schemas.openxmlformats.org/spreadsheetml/2006/main">
  <numFmts count="3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&quot;￥&quot;* _-#,##0;&quot;￥&quot;* \-#,##0;&quot;￥&quot;* _-&quot;-&quot;;@"/>
    <numFmt numFmtId="179" formatCode="* #,##0.00;* \-#,##0.00;* &quot;-&quot;??;@"/>
    <numFmt numFmtId="180" formatCode="\$#,##0.00;\(\$#,##0.00\)"/>
    <numFmt numFmtId="181" formatCode="_-&quot;$&quot;* #,##0_-;\-&quot;$&quot;* #,##0_-;_-&quot;$&quot;* &quot;-&quot;_-;_-@_-"/>
    <numFmt numFmtId="182" formatCode="yyyy&quot;年&quot;m&quot;月&quot;d&quot;日&quot;;@"/>
    <numFmt numFmtId="183" formatCode="#,##0;\-#,##0;&quot;-&quot;"/>
    <numFmt numFmtId="184" formatCode="_-* #,##0&quot;$&quot;_-;\-* #,##0&quot;$&quot;_-;_-* &quot;-&quot;&quot;$&quot;_-;_-@_-"/>
    <numFmt numFmtId="185" formatCode="#,##0;\(#,##0\)"/>
    <numFmt numFmtId="186" formatCode="0;_琀"/>
    <numFmt numFmtId="187" formatCode="\$#,##0;\(\$#,##0\)"/>
    <numFmt numFmtId="188" formatCode="_(&quot;$&quot;* #,##0.00_);_(&quot;$&quot;* \(#,##0.00\);_(&quot;$&quot;* &quot;-&quot;??_);_(@_)"/>
    <numFmt numFmtId="189" formatCode="_-* #,##0_$_-;\-* #,##0_$_-;_-* &quot;-&quot;_$_-;_-@_-"/>
    <numFmt numFmtId="190" formatCode="_-* #,##0.00&quot;$&quot;_-;\-* #,##0.00&quot;$&quot;_-;_-* &quot;-&quot;??&quot;$&quot;_-;_-@_-"/>
    <numFmt numFmtId="191" formatCode="_-* #,##0.00_$_-;\-* #,##0.00_$_-;_-* &quot;-&quot;??_$_-;_-@_-"/>
    <numFmt numFmtId="192" formatCode="0.0"/>
    <numFmt numFmtId="193" formatCode="#,##0.0_);[Red]\(#,##0.0\)"/>
    <numFmt numFmtId="194" formatCode="00"/>
    <numFmt numFmtId="195" formatCode="0000"/>
    <numFmt numFmtId="196" formatCode="#,##0.0"/>
    <numFmt numFmtId="197" formatCode="#,##0.00_);[Red]\(#,##0.00\)"/>
    <numFmt numFmtId="198" formatCode="0.00_ "/>
    <numFmt numFmtId="199" formatCode="0.0_ "/>
    <numFmt numFmtId="200" formatCode="0.00_);[Red]\(0.00\)"/>
  </numFmts>
  <fonts count="64">
    <font>
      <sz val="9"/>
      <name val="宋体"/>
      <family val="0"/>
    </font>
    <font>
      <sz val="11"/>
      <color indexed="8"/>
      <name val="宋体"/>
      <family val="0"/>
    </font>
    <font>
      <b/>
      <sz val="15"/>
      <color indexed="63"/>
      <name val="微软雅黑"/>
      <family val="2"/>
    </font>
    <font>
      <sz val="12"/>
      <color indexed="8"/>
      <name val="宋体"/>
      <family val="0"/>
    </font>
    <font>
      <sz val="16"/>
      <color indexed="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6"/>
      <name val="文星仿宋"/>
      <family val="0"/>
    </font>
    <font>
      <sz val="10"/>
      <name val="Times New Roman"/>
      <family val="1"/>
    </font>
    <font>
      <sz val="12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9"/>
      <color indexed="36"/>
      <name val="宋体"/>
      <family val="0"/>
    </font>
    <font>
      <sz val="11"/>
      <color indexed="8"/>
      <name val="微软雅黑"/>
      <family val="2"/>
    </font>
    <font>
      <sz val="11"/>
      <color indexed="20"/>
      <name val="微软雅黑"/>
      <family val="2"/>
    </font>
    <font>
      <b/>
      <sz val="11"/>
      <color indexed="52"/>
      <name val="微软雅黑"/>
      <family val="2"/>
    </font>
    <font>
      <b/>
      <sz val="11"/>
      <color indexed="63"/>
      <name val="微软雅黑"/>
      <family val="2"/>
    </font>
    <font>
      <sz val="11"/>
      <color indexed="9"/>
      <name val="微软雅黑"/>
      <family val="2"/>
    </font>
    <font>
      <sz val="11"/>
      <color indexed="9"/>
      <name val="宋体"/>
      <family val="0"/>
    </font>
    <font>
      <b/>
      <sz val="15"/>
      <color indexed="56"/>
      <name val="微软雅黑"/>
      <family val="2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8"/>
      <name val="微软雅黑"/>
      <family val="2"/>
    </font>
    <font>
      <b/>
      <sz val="21"/>
      <name val="楷体_GB2312"/>
      <family val="0"/>
    </font>
    <font>
      <u val="single"/>
      <sz val="9"/>
      <color indexed="12"/>
      <name val="宋体"/>
      <family val="0"/>
    </font>
    <font>
      <sz val="11"/>
      <color indexed="10"/>
      <name val="微软雅黑"/>
      <family val="2"/>
    </font>
    <font>
      <b/>
      <sz val="11"/>
      <color indexed="9"/>
      <name val="微软雅黑"/>
      <family val="2"/>
    </font>
    <font>
      <sz val="11"/>
      <color indexed="17"/>
      <name val="宋体"/>
      <family val="0"/>
    </font>
    <font>
      <b/>
      <sz val="13"/>
      <color indexed="56"/>
      <name val="微软雅黑"/>
      <family val="2"/>
    </font>
    <font>
      <sz val="12"/>
      <color indexed="16"/>
      <name val="宋体"/>
      <family val="0"/>
    </font>
    <font>
      <sz val="12"/>
      <name val="Arial"/>
      <family val="2"/>
    </font>
    <font>
      <sz val="12"/>
      <color indexed="9"/>
      <name val="宋体"/>
      <family val="0"/>
    </font>
    <font>
      <sz val="11"/>
      <color indexed="20"/>
      <name val="宋体"/>
      <family val="0"/>
    </font>
    <font>
      <sz val="7"/>
      <name val="Small Fonts"/>
      <family val="2"/>
    </font>
    <font>
      <sz val="12"/>
      <color indexed="17"/>
      <name val="宋体"/>
      <family val="0"/>
    </font>
    <font>
      <sz val="8"/>
      <name val="Arial"/>
      <family val="2"/>
    </font>
    <font>
      <sz val="12"/>
      <name val="Helv"/>
      <family val="2"/>
    </font>
    <font>
      <sz val="10"/>
      <color indexed="8"/>
      <name val="Arial"/>
      <family val="2"/>
    </font>
    <font>
      <sz val="11"/>
      <color indexed="52"/>
      <name val="微软雅黑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2"/>
      <color indexed="8"/>
      <name val="宋体"/>
      <family val="0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  <font>
      <sz val="11"/>
      <color theme="1"/>
      <name val="Calibri"/>
      <family val="0"/>
    </font>
    <font>
      <b/>
      <sz val="15"/>
      <color rgb="FF333333"/>
      <name val="微软雅黑"/>
      <family val="2"/>
    </font>
    <font>
      <sz val="12"/>
      <color theme="1"/>
      <name val="Calibri"/>
      <family val="0"/>
    </font>
    <font>
      <sz val="16"/>
      <color rgb="FF000000"/>
      <name val="宋体"/>
      <family val="0"/>
    </font>
    <font>
      <sz val="12"/>
      <color rgb="FF00000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2" fillId="3" borderId="0" applyNumberFormat="0" applyBorder="0" applyAlignment="0" applyProtection="0"/>
    <xf numFmtId="0" fontId="30" fillId="2" borderId="1" applyNumberFormat="0" applyAlignment="0" applyProtection="0"/>
    <xf numFmtId="177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41" fillId="7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" fillId="0" borderId="0">
      <alignment vertical="center"/>
      <protection/>
    </xf>
    <xf numFmtId="0" fontId="2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33" fillId="0" borderId="0">
      <alignment horizontal="centerContinuous" vertical="center"/>
      <protection/>
    </xf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8" fillId="0" borderId="4" applyNumberFormat="0" applyFill="0" applyAlignment="0" applyProtection="0"/>
    <xf numFmtId="0" fontId="39" fillId="6" borderId="0" applyNumberFormat="0" applyBorder="0" applyAlignment="0" applyProtection="0"/>
    <xf numFmtId="0" fontId="26" fillId="12" borderId="0" applyNumberFormat="0" applyBorder="0" applyAlignment="0" applyProtection="0"/>
    <xf numFmtId="0" fontId="20" fillId="0" borderId="5" applyNumberFormat="0" applyFill="0" applyAlignment="0" applyProtection="0"/>
    <xf numFmtId="0" fontId="26" fillId="13" borderId="0" applyNumberFormat="0" applyBorder="0" applyAlignment="0" applyProtection="0"/>
    <xf numFmtId="0" fontId="39" fillId="6" borderId="0" applyNumberFormat="0" applyBorder="0" applyAlignment="0" applyProtection="0"/>
    <xf numFmtId="0" fontId="25" fillId="4" borderId="6" applyNumberFormat="0" applyAlignment="0" applyProtection="0"/>
    <xf numFmtId="0" fontId="1" fillId="14" borderId="0" applyNumberFormat="0" applyBorder="0" applyAlignment="0" applyProtection="0"/>
    <xf numFmtId="0" fontId="24" fillId="4" borderId="1" applyNumberFormat="0" applyAlignment="0" applyProtection="0"/>
    <xf numFmtId="0" fontId="36" fillId="7" borderId="7" applyNumberFormat="0" applyAlignment="0" applyProtection="0"/>
    <xf numFmtId="0" fontId="26" fillId="15" borderId="0" applyNumberFormat="0" applyBorder="0" applyAlignment="0" applyProtection="0"/>
    <xf numFmtId="181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48" fillId="0" borderId="8" applyNumberFormat="0" applyFill="0" applyAlignment="0" applyProtection="0"/>
    <xf numFmtId="0" fontId="32" fillId="0" borderId="9" applyNumberFormat="0" applyFill="0" applyAlignment="0" applyProtection="0"/>
    <xf numFmtId="0" fontId="1" fillId="16" borderId="0" applyNumberFormat="0" applyBorder="0" applyAlignment="0" applyProtection="0"/>
    <xf numFmtId="0" fontId="31" fillId="3" borderId="0" applyNumberFormat="0" applyBorder="0" applyAlignment="0" applyProtection="0"/>
    <xf numFmtId="0" fontId="29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6" fillId="17" borderId="0" applyNumberFormat="0" applyBorder="0" applyAlignment="0" applyProtection="0"/>
    <xf numFmtId="0" fontId="22" fillId="11" borderId="0" applyNumberFormat="0" applyBorder="0" applyAlignment="0" applyProtection="0"/>
    <xf numFmtId="0" fontId="22" fillId="16" borderId="0" applyNumberFormat="0" applyBorder="0" applyAlignment="0" applyProtection="0"/>
    <xf numFmtId="0" fontId="27" fillId="1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186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22" fillId="20" borderId="0" applyNumberFormat="0" applyBorder="0" applyAlignment="0" applyProtection="0"/>
    <xf numFmtId="0" fontId="1" fillId="18" borderId="0" applyNumberFormat="0" applyBorder="0" applyAlignment="0" applyProtection="0"/>
    <xf numFmtId="0" fontId="22" fillId="20" borderId="0" applyNumberFormat="0" applyBorder="0" applyAlignment="0" applyProtection="0"/>
    <xf numFmtId="0" fontId="26" fillId="10" borderId="0" applyNumberFormat="0" applyBorder="0" applyAlignment="0" applyProtection="0"/>
    <xf numFmtId="0" fontId="1" fillId="2" borderId="0" applyNumberFormat="0" applyBorder="0" applyAlignment="0" applyProtection="0"/>
    <xf numFmtId="0" fontId="22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39" fillId="6" borderId="0" applyNumberFormat="0" applyBorder="0" applyAlignment="0" applyProtection="0"/>
    <xf numFmtId="0" fontId="26" fillId="2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0">
      <alignment/>
      <protection/>
    </xf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3" fillId="8" borderId="0" applyNumberFormat="0" applyBorder="0" applyAlignment="0" applyProtection="0"/>
    <xf numFmtId="0" fontId="27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9" borderId="0" applyNumberFormat="0" applyBorder="0" applyAlignment="0" applyProtection="0"/>
    <xf numFmtId="0" fontId="44" fillId="3" borderId="0" applyNumberFormat="0" applyBorder="0" applyAlignment="0" applyProtection="0"/>
    <xf numFmtId="0" fontId="41" fillId="25" borderId="0" applyNumberFormat="0" applyBorder="0" applyAlignment="0" applyProtection="0"/>
    <xf numFmtId="0" fontId="42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26" borderId="0" applyNumberFormat="0" applyBorder="0" applyAlignment="0" applyProtection="0"/>
    <xf numFmtId="0" fontId="4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2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44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41" fontId="0" fillId="0" borderId="0" applyFont="0" applyFill="0" applyBorder="0" applyAlignment="0" applyProtection="0"/>
    <xf numFmtId="0" fontId="41" fillId="16" borderId="0" applyNumberFormat="0" applyBorder="0" applyAlignment="0" applyProtection="0"/>
    <xf numFmtId="0" fontId="41" fillId="2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9" fillId="6" borderId="0" applyNumberFormat="0" applyBorder="0" applyAlignment="0" applyProtection="0"/>
    <xf numFmtId="0" fontId="41" fillId="2" borderId="0" applyNumberFormat="0" applyBorder="0" applyAlignment="0" applyProtection="0"/>
    <xf numFmtId="183" fontId="47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5" fontId="8" fillId="0" borderId="0">
      <alignment/>
      <protection/>
    </xf>
    <xf numFmtId="0" fontId="44" fillId="3" borderId="0" applyNumberFormat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52" fillId="27" borderId="0" applyNumberFormat="0" applyBorder="0" applyAlignment="0" applyProtection="0"/>
    <xf numFmtId="188" fontId="0" fillId="0" borderId="0" applyFont="0" applyFill="0" applyBorder="0" applyAlignment="0" applyProtection="0"/>
    <xf numFmtId="180" fontId="8" fillId="0" borderId="0">
      <alignment/>
      <protection/>
    </xf>
    <xf numFmtId="0" fontId="40" fillId="0" borderId="0" applyProtection="0">
      <alignment/>
    </xf>
    <xf numFmtId="182" fontId="0" fillId="0" borderId="0" applyFont="0" applyFill="0" applyBorder="0" applyAlignment="0" applyProtection="0"/>
    <xf numFmtId="187" fontId="8" fillId="0" borderId="0">
      <alignment/>
      <protection/>
    </xf>
    <xf numFmtId="2" fontId="40" fillId="0" borderId="0" applyProtection="0">
      <alignment/>
    </xf>
    <xf numFmtId="0" fontId="45" fillId="4" borderId="0" applyNumberFormat="0" applyBorder="0" applyAlignment="0" applyProtection="0"/>
    <xf numFmtId="0" fontId="49" fillId="0" borderId="10" applyNumberFormat="0" applyAlignment="0" applyProtection="0"/>
    <xf numFmtId="0" fontId="49" fillId="0" borderId="11">
      <alignment horizontal="left" vertical="center"/>
      <protection/>
    </xf>
    <xf numFmtId="0" fontId="53" fillId="0" borderId="0" applyProtection="0">
      <alignment/>
    </xf>
    <xf numFmtId="0" fontId="49" fillId="0" borderId="0" applyProtection="0">
      <alignment/>
    </xf>
    <xf numFmtId="0" fontId="45" fillId="22" borderId="12" applyNumberFormat="0" applyBorder="0" applyAlignment="0" applyProtection="0"/>
    <xf numFmtId="0" fontId="44" fillId="3" borderId="0" applyNumberFormat="0" applyBorder="0" applyAlignment="0" applyProtection="0"/>
    <xf numFmtId="37" fontId="43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10" fontId="0" fillId="0" borderId="0" applyFont="0" applyFill="0" applyBorder="0" applyAlignment="0" applyProtection="0"/>
    <xf numFmtId="1" fontId="15" fillId="0" borderId="0">
      <alignment/>
      <protection/>
    </xf>
    <xf numFmtId="0" fontId="17" fillId="0" borderId="0" applyNumberFormat="0" applyFill="0" applyBorder="0" applyAlignment="0" applyProtection="0"/>
    <xf numFmtId="0" fontId="40" fillId="0" borderId="13" applyProtection="0">
      <alignment/>
    </xf>
    <xf numFmtId="9" fontId="0" fillId="0" borderId="0" applyFont="0" applyFill="0" applyBorder="0" applyAlignment="0" applyProtection="0"/>
    <xf numFmtId="0" fontId="14" fillId="0" borderId="12">
      <alignment horizontal="distributed" vertical="center" wrapText="1"/>
      <protection/>
    </xf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7" fillId="7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39" fillId="6" borderId="0" applyNumberFormat="0" applyBorder="0" applyAlignment="0" applyProtection="0"/>
    <xf numFmtId="40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3" fillId="6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6" borderId="0" applyNumberFormat="0" applyBorder="0" applyAlignment="0" applyProtection="0"/>
    <xf numFmtId="184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 vertical="center"/>
      <protection/>
    </xf>
    <xf numFmtId="0" fontId="42" fillId="6" borderId="0" applyNumberFormat="0" applyBorder="0" applyAlignment="0" applyProtection="0"/>
    <xf numFmtId="0" fontId="39" fillId="6" borderId="0" applyNumberFormat="0" applyBorder="0" applyAlignment="0" applyProtection="0"/>
    <xf numFmtId="0" fontId="9" fillId="0" borderId="0">
      <alignment/>
      <protection/>
    </xf>
    <xf numFmtId="0" fontId="9" fillId="0" borderId="0">
      <alignment vertical="center"/>
      <protection/>
    </xf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4" fillId="0" borderId="0">
      <alignment/>
      <protection/>
    </xf>
    <xf numFmtId="192" fontId="14" fillId="0" borderId="12">
      <alignment vertical="center"/>
      <protection locked="0"/>
    </xf>
    <xf numFmtId="0" fontId="6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9" fillId="0" borderId="0">
      <alignment vertical="center"/>
      <protection/>
    </xf>
    <xf numFmtId="0" fontId="52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31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44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44" fillId="3" borderId="0" applyNumberFormat="0" applyBorder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0" borderId="0">
      <alignment/>
      <protection/>
    </xf>
    <xf numFmtId="0" fontId="52" fillId="29" borderId="0" applyNumberFormat="0" applyBorder="0" applyAlignment="0" applyProtection="0"/>
    <xf numFmtId="1" fontId="14" fillId="0" borderId="12">
      <alignment vertical="center"/>
      <protection locked="0"/>
    </xf>
    <xf numFmtId="0" fontId="58" fillId="0" borderId="0">
      <alignment/>
      <protection/>
    </xf>
    <xf numFmtId="0" fontId="0" fillId="0" borderId="0" applyFont="0" applyFill="0" applyBorder="0" applyAlignment="0" applyProtection="0"/>
    <xf numFmtId="0" fontId="15" fillId="0" borderId="0">
      <alignment/>
      <protection/>
    </xf>
    <xf numFmtId="0" fontId="27" fillId="23" borderId="0" applyNumberFormat="0" applyBorder="0" applyAlignment="0" applyProtection="0"/>
    <xf numFmtId="0" fontId="27" fillId="19" borderId="0" applyNumberFormat="0" applyBorder="0" applyAlignment="0" applyProtection="0"/>
    <xf numFmtId="38" fontId="0" fillId="0" borderId="0" applyFont="0" applyFill="0" applyBorder="0" applyAlignment="0" applyProtection="0"/>
    <xf numFmtId="0" fontId="56" fillId="0" borderId="0">
      <alignment/>
      <protection/>
    </xf>
  </cellStyleXfs>
  <cellXfs count="156">
    <xf numFmtId="0" fontId="0" fillId="0" borderId="0" xfId="0" applyAlignment="1">
      <alignment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vertical="center"/>
    </xf>
    <xf numFmtId="0" fontId="59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30" borderId="0" xfId="0" applyFont="1" applyFill="1" applyAlignment="1">
      <alignment horizontal="center" vertical="center" wrapText="1"/>
    </xf>
    <xf numFmtId="0" fontId="63" fillId="30" borderId="0" xfId="0" applyFont="1" applyFill="1" applyAlignment="1">
      <alignment vertical="center" wrapText="1"/>
    </xf>
    <xf numFmtId="0" fontId="63" fillId="30" borderId="0" xfId="0" applyFont="1" applyFill="1" applyAlignment="1">
      <alignment horizontal="center" vertical="center" wrapText="1"/>
    </xf>
    <xf numFmtId="0" fontId="63" fillId="30" borderId="12" xfId="0" applyFont="1" applyFill="1" applyBorder="1" applyAlignment="1">
      <alignment vertical="center" wrapText="1"/>
    </xf>
    <xf numFmtId="0" fontId="63" fillId="3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>
      <alignment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77" fontId="0" fillId="0" borderId="0" xfId="16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horizontal="center" vertical="center" wrapText="1"/>
    </xf>
    <xf numFmtId="193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/>
    </xf>
    <xf numFmtId="0" fontId="0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Continuous" vertical="center"/>
    </xf>
    <xf numFmtId="194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2" xfId="0" applyNumberFormat="1" applyFont="1" applyFill="1" applyBorder="1" applyAlignment="1" applyProtection="1">
      <alignment horizontal="center" vertical="center" wrapText="1"/>
      <protection/>
    </xf>
    <xf numFmtId="195" fontId="0" fillId="0" borderId="15" xfId="0" applyNumberFormat="1" applyFont="1" applyFill="1" applyBorder="1" applyAlignment="1" applyProtection="1">
      <alignment horizontal="center" vertical="center" wrapText="1"/>
      <protection/>
    </xf>
    <xf numFmtId="193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96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22" borderId="12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196" fontId="0" fillId="22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vertical="center"/>
      <protection/>
    </xf>
    <xf numFmtId="0" fontId="13" fillId="16" borderId="1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16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distributed" vertical="center"/>
    </xf>
    <xf numFmtId="0" fontId="9" fillId="16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197" fontId="14" fillId="0" borderId="0" xfId="0" applyNumberFormat="1" applyFont="1" applyFill="1" applyAlignment="1">
      <alignment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/>
    </xf>
    <xf numFmtId="0" fontId="14" fillId="0" borderId="12" xfId="0" applyFont="1" applyBorder="1" applyAlignment="1">
      <alignment/>
    </xf>
    <xf numFmtId="198" fontId="14" fillId="0" borderId="12" xfId="0" applyNumberFormat="1" applyFont="1" applyBorder="1" applyAlignment="1">
      <alignment/>
    </xf>
    <xf numFmtId="0" fontId="0" fillId="0" borderId="0" xfId="195">
      <alignment/>
      <protection/>
    </xf>
    <xf numFmtId="0" fontId="0" fillId="0" borderId="0" xfId="195" applyFill="1">
      <alignment/>
      <protection/>
    </xf>
    <xf numFmtId="198" fontId="0" fillId="0" borderId="0" xfId="195" applyNumberFormat="1">
      <alignment/>
      <protection/>
    </xf>
    <xf numFmtId="0" fontId="14" fillId="0" borderId="0" xfId="195" applyNumberFormat="1" applyFont="1" applyFill="1" applyAlignment="1" applyProtection="1">
      <alignment horizontal="right"/>
      <protection/>
    </xf>
    <xf numFmtId="0" fontId="15" fillId="0" borderId="0" xfId="195" applyNumberFormat="1" applyFont="1" applyFill="1" applyAlignment="1" applyProtection="1">
      <alignment horizontal="right"/>
      <protection/>
    </xf>
    <xf numFmtId="198" fontId="0" fillId="0" borderId="0" xfId="195" applyNumberFormat="1" applyAlignment="1">
      <alignment horizontal="center" vertical="center"/>
      <protection/>
    </xf>
    <xf numFmtId="0" fontId="16" fillId="0" borderId="0" xfId="195" applyNumberFormat="1" applyFont="1" applyFill="1" applyAlignment="1" applyProtection="1">
      <alignment horizontal="center" vertical="center"/>
      <protection/>
    </xf>
    <xf numFmtId="198" fontId="16" fillId="0" borderId="0" xfId="195" applyNumberFormat="1" applyFont="1" applyFill="1" applyAlignment="1" applyProtection="1">
      <alignment horizontal="center" vertical="center"/>
      <protection/>
    </xf>
    <xf numFmtId="0" fontId="13" fillId="0" borderId="15" xfId="195" applyNumberFormat="1" applyFont="1" applyFill="1" applyBorder="1" applyAlignment="1" applyProtection="1">
      <alignment horizontal="centerContinuous" vertical="center"/>
      <protection/>
    </xf>
    <xf numFmtId="0" fontId="13" fillId="0" borderId="11" xfId="195" applyNumberFormat="1" applyFont="1" applyFill="1" applyBorder="1" applyAlignment="1" applyProtection="1">
      <alignment horizontal="centerContinuous" vertical="center"/>
      <protection/>
    </xf>
    <xf numFmtId="0" fontId="13" fillId="0" borderId="20" xfId="195" applyNumberFormat="1" applyFont="1" applyFill="1" applyBorder="1" applyAlignment="1" applyProtection="1">
      <alignment horizontal="centerContinuous" vertical="center"/>
      <protection/>
    </xf>
    <xf numFmtId="0" fontId="13" fillId="0" borderId="15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/>
      <protection/>
    </xf>
    <xf numFmtId="0" fontId="17" fillId="0" borderId="15" xfId="195" applyFont="1" applyBorder="1" applyAlignment="1">
      <alignment horizontal="center" vertical="center"/>
      <protection/>
    </xf>
    <xf numFmtId="0" fontId="17" fillId="0" borderId="11" xfId="195" applyFont="1" applyBorder="1" applyAlignment="1">
      <alignment horizontal="center" vertical="center"/>
      <protection/>
    </xf>
    <xf numFmtId="0" fontId="13" fillId="0" borderId="17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horizontal="center" vertical="center" wrapText="1"/>
      <protection/>
    </xf>
    <xf numFmtId="0" fontId="13" fillId="0" borderId="11" xfId="195" applyNumberFormat="1" applyFont="1" applyFill="1" applyBorder="1" applyAlignment="1" applyProtection="1">
      <alignment horizontal="center" vertical="center" wrapText="1"/>
      <protection/>
    </xf>
    <xf numFmtId="0" fontId="13" fillId="0" borderId="12" xfId="195" applyNumberFormat="1" applyFont="1" applyFill="1" applyBorder="1" applyAlignment="1" applyProtection="1">
      <alignment vertical="center" wrapText="1"/>
      <protection/>
    </xf>
    <xf numFmtId="0" fontId="13" fillId="0" borderId="15" xfId="195" applyNumberFormat="1" applyFont="1" applyFill="1" applyBorder="1" applyAlignment="1" applyProtection="1">
      <alignment vertical="center" wrapText="1"/>
      <protection/>
    </xf>
    <xf numFmtId="0" fontId="9" fillId="0" borderId="16" xfId="195" applyFont="1" applyBorder="1" applyAlignment="1">
      <alignment horizontal="center" vertical="center"/>
      <protection/>
    </xf>
    <xf numFmtId="0" fontId="9" fillId="0" borderId="12" xfId="195" applyFont="1" applyBorder="1" applyAlignment="1">
      <alignment horizontal="center" vertical="center"/>
      <protection/>
    </xf>
    <xf numFmtId="0" fontId="9" fillId="0" borderId="21" xfId="195" applyFont="1" applyFill="1" applyBorder="1" applyAlignment="1">
      <alignment horizontal="center" vertical="center"/>
      <protection/>
    </xf>
    <xf numFmtId="199" fontId="9" fillId="0" borderId="22" xfId="195" applyNumberFormat="1" applyFont="1" applyBorder="1" applyAlignment="1">
      <alignment horizontal="right" vertical="center"/>
      <protection/>
    </xf>
    <xf numFmtId="49" fontId="0" fillId="0" borderId="15" xfId="195" applyNumberFormat="1" applyFont="1" applyFill="1" applyBorder="1" applyAlignment="1" applyProtection="1">
      <alignment vertical="center" wrapText="1"/>
      <protection/>
    </xf>
    <xf numFmtId="49" fontId="0" fillId="0" borderId="12" xfId="195" applyNumberFormat="1" applyFont="1" applyFill="1" applyBorder="1" applyAlignment="1" applyProtection="1">
      <alignment vertical="center" wrapText="1"/>
      <protection/>
    </xf>
    <xf numFmtId="49" fontId="0" fillId="0" borderId="11" xfId="195" applyNumberFormat="1" applyFont="1" applyFill="1" applyBorder="1" applyAlignment="1" applyProtection="1">
      <alignment vertical="center"/>
      <protection/>
    </xf>
    <xf numFmtId="199" fontId="9" fillId="0" borderId="12" xfId="195" applyNumberFormat="1" applyFont="1" applyFill="1" applyBorder="1" applyAlignment="1" applyProtection="1">
      <alignment horizontal="right" vertical="center" wrapText="1"/>
      <protection/>
    </xf>
    <xf numFmtId="0" fontId="17" fillId="0" borderId="20" xfId="195" applyFont="1" applyBorder="1" applyAlignment="1">
      <alignment horizontal="center" vertical="center"/>
      <protection/>
    </xf>
    <xf numFmtId="0" fontId="13" fillId="0" borderId="20" xfId="195" applyNumberFormat="1" applyFont="1" applyFill="1" applyBorder="1" applyAlignment="1" applyProtection="1">
      <alignment horizontal="center" vertical="center" wrapText="1"/>
      <protection/>
    </xf>
    <xf numFmtId="0" fontId="13" fillId="0" borderId="14" xfId="195" applyNumberFormat="1" applyFont="1" applyFill="1" applyBorder="1" applyAlignment="1" applyProtection="1">
      <alignment horizontal="center" vertical="center" wrapText="1"/>
      <protection/>
    </xf>
    <xf numFmtId="0" fontId="13" fillId="0" borderId="19" xfId="195" applyNumberFormat="1" applyFont="1" applyFill="1" applyBorder="1" applyAlignment="1" applyProtection="1">
      <alignment horizontal="center" vertical="center" wrapText="1"/>
      <protection/>
    </xf>
    <xf numFmtId="0" fontId="0" fillId="0" borderId="0" xfId="195" applyAlignment="1">
      <alignment horizontal="right" vertical="center"/>
      <protection/>
    </xf>
    <xf numFmtId="200" fontId="0" fillId="0" borderId="0" xfId="194" applyNumberFormat="1">
      <alignment/>
      <protection/>
    </xf>
    <xf numFmtId="200" fontId="0" fillId="0" borderId="0" xfId="194" applyNumberFormat="1" applyFill="1">
      <alignment/>
      <protection/>
    </xf>
    <xf numFmtId="200" fontId="14" fillId="0" borderId="0" xfId="194" applyNumberFormat="1" applyFont="1" applyFill="1" applyAlignment="1" applyProtection="1">
      <alignment vertical="center" wrapText="1"/>
      <protection/>
    </xf>
    <xf numFmtId="200" fontId="6" fillId="0" borderId="0" xfId="194" applyNumberFormat="1" applyFont="1" applyFill="1" applyAlignment="1" applyProtection="1">
      <alignment horizontal="right" vertical="center"/>
      <protection/>
    </xf>
    <xf numFmtId="200" fontId="9" fillId="0" borderId="0" xfId="197" applyNumberFormat="1">
      <alignment vertical="center"/>
      <protection/>
    </xf>
    <xf numFmtId="200" fontId="5" fillId="0" borderId="0" xfId="194" applyNumberFormat="1" applyFont="1" applyFill="1" applyAlignment="1" applyProtection="1">
      <alignment horizontal="center" vertical="center"/>
      <protection/>
    </xf>
    <xf numFmtId="200" fontId="0" fillId="0" borderId="0" xfId="194" applyNumberFormat="1" applyFont="1" applyFill="1">
      <alignment/>
      <protection/>
    </xf>
    <xf numFmtId="200" fontId="6" fillId="0" borderId="0" xfId="194" applyNumberFormat="1" applyFont="1" applyFill="1" applyAlignment="1" applyProtection="1">
      <alignment vertical="center"/>
      <protection/>
    </xf>
    <xf numFmtId="200" fontId="18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 applyProtection="1">
      <alignment horizontal="centerContinuous" vertical="center"/>
      <protection/>
    </xf>
    <xf numFmtId="200" fontId="18" fillId="0" borderId="15" xfId="194" applyNumberFormat="1" applyFont="1" applyFill="1" applyBorder="1" applyAlignment="1" applyProtection="1">
      <alignment horizontal="center" vertical="center"/>
      <protection/>
    </xf>
    <xf numFmtId="200" fontId="17" fillId="0" borderId="12" xfId="194" applyNumberFormat="1" applyFont="1" applyFill="1" applyBorder="1" applyAlignment="1" applyProtection="1">
      <alignment horizontal="center" vertical="center"/>
      <protection/>
    </xf>
    <xf numFmtId="200" fontId="18" fillId="0" borderId="18" xfId="194" applyNumberFormat="1" applyFont="1" applyFill="1" applyBorder="1" applyAlignment="1" applyProtection="1">
      <alignment horizontal="center" vertical="center"/>
      <protection/>
    </xf>
    <xf numFmtId="200" fontId="0" fillId="0" borderId="15" xfId="194" applyNumberFormat="1" applyFill="1" applyBorder="1" applyAlignment="1">
      <alignment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 wrapText="1"/>
      <protection/>
    </xf>
    <xf numFmtId="200" fontId="14" fillId="0" borderId="14" xfId="194" applyNumberFormat="1" applyFont="1" applyFill="1" applyBorder="1" applyAlignment="1">
      <alignment horizontal="left" vertical="center"/>
      <protection/>
    </xf>
    <xf numFmtId="200" fontId="9" fillId="0" borderId="0" xfId="197" applyNumberFormat="1" applyFill="1">
      <alignment vertical="center"/>
      <protection/>
    </xf>
    <xf numFmtId="200" fontId="6" fillId="0" borderId="11" xfId="194" applyNumberFormat="1" applyFont="1" applyFill="1" applyBorder="1" applyAlignment="1">
      <alignment horizontal="left" vertical="center"/>
      <protection/>
    </xf>
    <xf numFmtId="200" fontId="6" fillId="0" borderId="11" xfId="194" applyNumberFormat="1" applyFont="1" applyFill="1" applyBorder="1" applyAlignment="1" applyProtection="1">
      <alignment vertical="center"/>
      <protection/>
    </xf>
    <xf numFmtId="200" fontId="6" fillId="0" borderId="11" xfId="194" applyNumberFormat="1" applyFont="1" applyFill="1" applyBorder="1" applyAlignment="1" applyProtection="1">
      <alignment horizontal="left" vertical="center"/>
      <protection/>
    </xf>
    <xf numFmtId="200" fontId="6" fillId="0" borderId="23" xfId="194" applyNumberFormat="1" applyFont="1" applyFill="1" applyBorder="1" applyAlignment="1" applyProtection="1">
      <alignment horizontal="left" vertical="center"/>
      <protection/>
    </xf>
    <xf numFmtId="200" fontId="6" fillId="0" borderId="15" xfId="194" applyNumberFormat="1" applyFont="1" applyFill="1" applyBorder="1" applyAlignment="1" applyProtection="1">
      <alignment vertical="center"/>
      <protection/>
    </xf>
    <xf numFmtId="200" fontId="0" fillId="0" borderId="12" xfId="194" applyNumberFormat="1" applyFon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right" vertical="center" wrapText="1"/>
      <protection/>
    </xf>
    <xf numFmtId="200" fontId="6" fillId="0" borderId="12" xfId="194" applyNumberFormat="1" applyFont="1" applyFill="1" applyBorder="1" applyAlignment="1" applyProtection="1">
      <alignment horizontal="left" vertical="center"/>
      <protection/>
    </xf>
    <xf numFmtId="200" fontId="6" fillId="0" borderId="12" xfId="194" applyNumberFormat="1" applyFont="1" applyFill="1" applyBorder="1" applyAlignment="1" applyProtection="1">
      <alignment vertical="center"/>
      <protection/>
    </xf>
    <xf numFmtId="200" fontId="6" fillId="0" borderId="12" xfId="194" applyNumberFormat="1" applyFont="1" applyFill="1" applyBorder="1" applyAlignment="1">
      <alignment horizontal="left" vertical="center"/>
      <protection/>
    </xf>
    <xf numFmtId="200" fontId="0" fillId="0" borderId="12" xfId="194" applyNumberFormat="1" applyFill="1" applyBorder="1" applyAlignment="1">
      <alignment horizontal="center" vertical="center"/>
      <protection/>
    </xf>
    <xf numFmtId="200" fontId="0" fillId="0" borderId="12" xfId="194" applyNumberFormat="1" applyFill="1" applyBorder="1" applyAlignment="1">
      <alignment vertical="center"/>
      <protection/>
    </xf>
    <xf numFmtId="200" fontId="6" fillId="0" borderId="12" xfId="194" applyNumberFormat="1" applyFont="1" applyFill="1" applyBorder="1" applyAlignment="1" applyProtection="1">
      <alignment horizontal="center" vertical="center"/>
      <protection/>
    </xf>
    <xf numFmtId="200" fontId="6" fillId="0" borderId="12" xfId="194" applyNumberFormat="1" applyFont="1" applyFill="1" applyBorder="1" applyAlignment="1">
      <alignment horizontal="center" vertical="center"/>
      <protection/>
    </xf>
    <xf numFmtId="200" fontId="17" fillId="0" borderId="16" xfId="194" applyNumberFormat="1" applyFont="1" applyFill="1" applyBorder="1" applyAlignment="1" applyProtection="1">
      <alignment horizontal="center" vertical="center" wrapText="1"/>
      <protection/>
    </xf>
    <xf numFmtId="200" fontId="17" fillId="0" borderId="12" xfId="194" applyNumberFormat="1" applyFont="1" applyFill="1" applyBorder="1" applyAlignment="1" applyProtection="1">
      <alignment horizontal="center" vertical="center" wrapText="1"/>
      <protection/>
    </xf>
    <xf numFmtId="200" fontId="18" fillId="0" borderId="24" xfId="194" applyNumberFormat="1" applyFont="1" applyFill="1" applyBorder="1" applyAlignment="1" applyProtection="1">
      <alignment horizontal="centerContinuous" vertical="center"/>
      <protection/>
    </xf>
    <xf numFmtId="200" fontId="18" fillId="0" borderId="22" xfId="194" applyNumberFormat="1" applyFont="1" applyFill="1" applyBorder="1" applyAlignment="1" applyProtection="1">
      <alignment horizontal="centerContinuous" vertical="center"/>
      <protection/>
    </xf>
    <xf numFmtId="200" fontId="17" fillId="0" borderId="17" xfId="194" applyNumberFormat="1" applyFont="1" applyFill="1" applyBorder="1" applyAlignment="1" applyProtection="1">
      <alignment horizontal="center" vertical="center" wrapText="1"/>
      <protection/>
    </xf>
    <xf numFmtId="200" fontId="18" fillId="0" borderId="23" xfId="194" applyNumberFormat="1" applyFont="1" applyFill="1" applyBorder="1" applyAlignment="1" applyProtection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/>
      <protection/>
    </xf>
    <xf numFmtId="200" fontId="6" fillId="0" borderId="16" xfId="194" applyNumberFormat="1" applyFont="1" applyFill="1" applyBorder="1" applyAlignment="1" applyProtection="1">
      <alignment horizontal="right" vertical="center"/>
      <protection/>
    </xf>
    <xf numFmtId="200" fontId="6" fillId="0" borderId="12" xfId="194" applyNumberFormat="1" applyFont="1" applyFill="1" applyBorder="1" applyAlignment="1" applyProtection="1">
      <alignment horizontal="centerContinuous" vertical="center"/>
      <protection/>
    </xf>
    <xf numFmtId="200" fontId="18" fillId="0" borderId="16" xfId="194" applyNumberFormat="1" applyFont="1" applyFill="1" applyBorder="1" applyAlignment="1">
      <alignment horizontal="center" vertical="center" wrapText="1"/>
      <protection/>
    </xf>
    <xf numFmtId="200" fontId="18" fillId="0" borderId="18" xfId="194" applyNumberFormat="1" applyFont="1" applyFill="1" applyBorder="1" applyAlignment="1">
      <alignment horizontal="center" vertical="center" wrapText="1"/>
      <protection/>
    </xf>
    <xf numFmtId="200" fontId="18" fillId="0" borderId="12" xfId="194" applyNumberFormat="1" applyFont="1" applyFill="1" applyBorder="1" applyAlignment="1">
      <alignment horizontal="center"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20% - 着色 6" xfId="88"/>
    <cellStyle name="Accent2 - 20%" xfId="89"/>
    <cellStyle name="着色 2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60% - 着色 6" xfId="96"/>
    <cellStyle name="好_2010年收入预测表（20091230)）" xfId="97"/>
    <cellStyle name="Accent1" xfId="98"/>
    <cellStyle name="差_电力公司增值税划转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Accent4 - 40%" xfId="110"/>
    <cellStyle name="好_津补贴保障测算(5.21)" xfId="111"/>
    <cellStyle name="Accent4 - 60%" xfId="112"/>
    <cellStyle name="Accent5" xfId="113"/>
    <cellStyle name="Accent5 - 20%" xfId="114"/>
    <cellStyle name="Accent5 - 40%" xfId="115"/>
    <cellStyle name="千分位[0]_ 白土" xfId="116"/>
    <cellStyle name="Accent5 - 60%" xfId="117"/>
    <cellStyle name="Accent6" xfId="118"/>
    <cellStyle name="Accent6 - 20%" xfId="119"/>
    <cellStyle name="Accent6 - 40%" xfId="120"/>
    <cellStyle name="差_2010省级行政性收费专项收入批复" xfId="121"/>
    <cellStyle name="Accent6 - 60%" xfId="122"/>
    <cellStyle name="Calc Currency (0)" xfId="123"/>
    <cellStyle name="ColLevel_0" xfId="124"/>
    <cellStyle name="Comma [0]" xfId="125"/>
    <cellStyle name="comma zerodec" xfId="126"/>
    <cellStyle name="好_2007结算与财力(6.2)" xfId="127"/>
    <cellStyle name="통화_BOILER-CO1" xfId="128"/>
    <cellStyle name="Comma_1995" xfId="129"/>
    <cellStyle name="常规 2 2" xfId="130"/>
    <cellStyle name="好_省电力2008年 工作表" xfId="131"/>
    <cellStyle name="强调 3" xfId="132"/>
    <cellStyle name="Currency_1995" xfId="133"/>
    <cellStyle name="Currency1" xfId="134"/>
    <cellStyle name="Date" xfId="135"/>
    <cellStyle name="货币 2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Input [yellow]" xfId="144"/>
    <cellStyle name="好_20111127汇报附表（8张）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差_2007年中央财政与河南省财政年终决算结算单" xfId="159"/>
    <cellStyle name="着色 3" xfId="160"/>
    <cellStyle name="差_2008结算与财力(最终)" xfId="161"/>
    <cellStyle name="差_2008年财政收支预算草案(1.4)" xfId="162"/>
    <cellStyle name="差_2009年财力测算情况11.19" xfId="163"/>
    <cellStyle name="差_2010年收入预测表（20091218)）" xfId="164"/>
    <cellStyle name="常规 3" xfId="165"/>
    <cellStyle name="差_2010年收入预测表（20091219)）" xfId="166"/>
    <cellStyle name="콤마_BOILER-CO1" xfId="167"/>
    <cellStyle name="差_2010年收入预测表（20091230)）" xfId="168"/>
    <cellStyle name="差_2011年全省及省级预计2011-12-12" xfId="169"/>
    <cellStyle name="差_2011年预算表格2010.12.9" xfId="170"/>
    <cellStyle name="差_商品交易所2006--2008年税收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差_财政厅编制用表（2011年报省人大）" xfId="176"/>
    <cellStyle name="烹拳 [0]_ +Foil &amp; -FOIL &amp; PAPER" xfId="177"/>
    <cellStyle name="差_国有资本经营预算（2011年报省人大）" xfId="178"/>
    <cellStyle name="差_河南省----2009-05-21（补充数据）" xfId="179"/>
    <cellStyle name="差_津补贴保障测算(5.21)" xfId="180"/>
    <cellStyle name="常规 5" xfId="181"/>
    <cellStyle name="差_省电力2008年 工作表" xfId="182"/>
    <cellStyle name="差_省属监狱人员级别表(驻外)" xfId="183"/>
    <cellStyle name="常规 11" xfId="184"/>
    <cellStyle name="常规 2" xfId="185"/>
    <cellStyle name="好_2011年预算表格2010.12.9" xfId="186"/>
    <cellStyle name="好_商品交易所2006--2008年税收" xfId="187"/>
    <cellStyle name="常规 2_2009年结算（最终）" xfId="188"/>
    <cellStyle name="小数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常规_EE70A06373940074E0430A0804CB0074" xfId="195"/>
    <cellStyle name="好_2011年预算大表11-26" xfId="196"/>
    <cellStyle name="常规_附表" xfId="197"/>
    <cellStyle name="强调 2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2008结算与财力(最终)" xfId="204"/>
    <cellStyle name="好_Book1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好_2012-2013年经常性收入预测（1.1新口径）" xfId="214"/>
    <cellStyle name="后继超级链接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未定义" xfId="233"/>
    <cellStyle name="통화 [0]_BOILER-CO1" xfId="234"/>
    <cellStyle name="样式 1" xfId="235"/>
    <cellStyle name="着色 4" xfId="236"/>
    <cellStyle name="着色 6" xfId="237"/>
    <cellStyle name="콤마 [0]_BOILER-CO1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8" activePane="bottomLeft" state="frozen"/>
      <selection pane="bottomLeft" activeCell="A1" sqref="A1:IV65536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24.83203125" style="113" customWidth="1"/>
    <col min="4" max="5" width="14" style="113" customWidth="1"/>
    <col min="6" max="6" width="11.33203125" style="113" customWidth="1"/>
    <col min="7" max="7" width="11.16015625" style="113" customWidth="1"/>
    <col min="8" max="9" width="14" style="113" customWidth="1"/>
    <col min="10" max="10" width="11.66015625" style="113" customWidth="1"/>
    <col min="11" max="11" width="14.33203125" style="113" customWidth="1"/>
    <col min="12" max="14" width="14" style="113" customWidth="1"/>
    <col min="15" max="15" width="12" style="113" customWidth="1"/>
    <col min="16" max="16" width="9.83203125" style="113" customWidth="1"/>
    <col min="17" max="17" width="12" style="113" customWidth="1"/>
    <col min="18" max="18" width="11" style="113" customWidth="1"/>
    <col min="19" max="16384" width="9.16015625" style="113" customWidth="1"/>
  </cols>
  <sheetData>
    <row r="1" spans="1:255" ht="24.75" customHeight="1">
      <c r="A1" s="115" t="s">
        <v>0</v>
      </c>
      <c r="B1" s="116"/>
      <c r="C1" s="116"/>
      <c r="D1" s="116"/>
      <c r="E1" s="116"/>
      <c r="F1" s="116"/>
      <c r="G1" s="116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16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</row>
    <row r="2" spans="1:255" ht="24.75" customHeight="1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</row>
    <row r="3" spans="1:255" ht="24.75" customHeight="1">
      <c r="A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16" t="s">
        <v>2</v>
      </c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</row>
    <row r="4" spans="1:255" ht="24.75" customHeight="1">
      <c r="A4" s="121" t="s">
        <v>3</v>
      </c>
      <c r="B4" s="121"/>
      <c r="C4" s="121" t="s">
        <v>4</v>
      </c>
      <c r="D4" s="122"/>
      <c r="E4" s="122"/>
      <c r="F4" s="122"/>
      <c r="G4" s="121"/>
      <c r="H4" s="121"/>
      <c r="I4" s="121"/>
      <c r="J4" s="121"/>
      <c r="K4" s="121"/>
      <c r="L4" s="152"/>
      <c r="M4" s="152"/>
      <c r="N4" s="152"/>
      <c r="O4" s="152"/>
      <c r="P4" s="152"/>
      <c r="Q4" s="152"/>
      <c r="R4" s="152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</row>
    <row r="5" spans="1:255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44" t="s">
        <v>9</v>
      </c>
      <c r="F5" s="145" t="s">
        <v>10</v>
      </c>
      <c r="G5" s="146" t="s">
        <v>11</v>
      </c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</row>
    <row r="6" spans="1:255" ht="41.25" customHeight="1">
      <c r="A6" s="123"/>
      <c r="B6" s="125"/>
      <c r="C6" s="123"/>
      <c r="D6" s="124"/>
      <c r="E6" s="148"/>
      <c r="F6" s="124"/>
      <c r="G6" s="149" t="s">
        <v>12</v>
      </c>
      <c r="H6" s="150" t="s">
        <v>13</v>
      </c>
      <c r="I6" s="153" t="s">
        <v>14</v>
      </c>
      <c r="J6" s="153" t="s">
        <v>15</v>
      </c>
      <c r="K6" s="153" t="s">
        <v>16</v>
      </c>
      <c r="L6" s="154" t="s">
        <v>17</v>
      </c>
      <c r="M6" s="153" t="s">
        <v>18</v>
      </c>
      <c r="N6" s="153" t="s">
        <v>19</v>
      </c>
      <c r="O6" s="153" t="s">
        <v>20</v>
      </c>
      <c r="P6" s="153" t="s">
        <v>21</v>
      </c>
      <c r="Q6" s="153" t="s">
        <v>22</v>
      </c>
      <c r="R6" s="155" t="s">
        <v>23</v>
      </c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</row>
    <row r="7" spans="1:255" s="114" customFormat="1" ht="24.75" customHeight="1">
      <c r="A7" s="126" t="s">
        <v>24</v>
      </c>
      <c r="B7" s="127">
        <v>458.77</v>
      </c>
      <c r="C7" s="128" t="s">
        <v>25</v>
      </c>
      <c r="D7" s="127">
        <f>D8+D9+D10</f>
        <v>200.26999999999998</v>
      </c>
      <c r="E7" s="127"/>
      <c r="F7" s="127"/>
      <c r="G7" s="127">
        <f>G8+G9+G10</f>
        <v>200.26999999999998</v>
      </c>
      <c r="H7" s="127">
        <f>H8+H9+H10</f>
        <v>200.26999999999998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  <c r="IT7" s="129"/>
      <c r="IU7" s="129"/>
    </row>
    <row r="8" spans="1:255" s="114" customFormat="1" ht="24.75" customHeight="1">
      <c r="A8" s="126" t="s">
        <v>26</v>
      </c>
      <c r="B8" s="127"/>
      <c r="C8" s="130" t="s">
        <v>27</v>
      </c>
      <c r="D8" s="127">
        <f>G8</f>
        <v>173.29</v>
      </c>
      <c r="E8" s="127"/>
      <c r="F8" s="127"/>
      <c r="G8" s="127">
        <f>H8</f>
        <v>173.29</v>
      </c>
      <c r="H8" s="127">
        <v>173.29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  <c r="IT8" s="129"/>
      <c r="IU8" s="129"/>
    </row>
    <row r="9" spans="1:255" s="114" customFormat="1" ht="24.75" customHeight="1">
      <c r="A9" s="126" t="s">
        <v>28</v>
      </c>
      <c r="B9" s="127"/>
      <c r="C9" s="131" t="s">
        <v>29</v>
      </c>
      <c r="D9" s="127">
        <f>G9</f>
        <v>20.98</v>
      </c>
      <c r="E9" s="127"/>
      <c r="F9" s="127"/>
      <c r="G9" s="127">
        <f>H9</f>
        <v>20.98</v>
      </c>
      <c r="H9" s="127">
        <v>20.98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  <c r="IT9" s="129"/>
      <c r="IU9" s="129"/>
    </row>
    <row r="10" spans="1:255" s="114" customFormat="1" ht="24.75" customHeight="1">
      <c r="A10" s="126" t="s">
        <v>30</v>
      </c>
      <c r="B10" s="127"/>
      <c r="C10" s="131" t="s">
        <v>31</v>
      </c>
      <c r="D10" s="127">
        <f>G10</f>
        <v>6</v>
      </c>
      <c r="E10" s="127"/>
      <c r="F10" s="127"/>
      <c r="G10" s="127">
        <f>H10</f>
        <v>6</v>
      </c>
      <c r="H10" s="127">
        <v>6</v>
      </c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s="114" customFormat="1" ht="24.75" customHeight="1">
      <c r="A11" s="126" t="s">
        <v>32</v>
      </c>
      <c r="B11" s="127"/>
      <c r="C11" s="131" t="s">
        <v>33</v>
      </c>
      <c r="D11" s="127">
        <f>D12+D13+D14</f>
        <v>258.5</v>
      </c>
      <c r="E11" s="127"/>
      <c r="F11" s="127"/>
      <c r="G11" s="127">
        <f>G12+G13+G14</f>
        <v>258.5</v>
      </c>
      <c r="H11" s="127">
        <f>H12+H13+H14</f>
        <v>258.5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s="114" customFormat="1" ht="30" customHeight="1">
      <c r="A12" s="126" t="s">
        <v>34</v>
      </c>
      <c r="B12" s="127"/>
      <c r="C12" s="132" t="s">
        <v>35</v>
      </c>
      <c r="D12" s="127"/>
      <c r="E12" s="127"/>
      <c r="F12" s="151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</row>
    <row r="13" spans="1:255" s="114" customFormat="1" ht="24.75" customHeight="1">
      <c r="A13" s="126" t="s">
        <v>36</v>
      </c>
      <c r="B13" s="127"/>
      <c r="C13" s="133" t="s">
        <v>37</v>
      </c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</row>
    <row r="14" spans="1:255" s="114" customFormat="1" ht="28.5" customHeight="1">
      <c r="A14" s="126" t="s">
        <v>38</v>
      </c>
      <c r="B14" s="127"/>
      <c r="C14" s="133" t="s">
        <v>39</v>
      </c>
      <c r="D14" s="127">
        <f>G14</f>
        <v>258.5</v>
      </c>
      <c r="E14" s="127"/>
      <c r="F14" s="127"/>
      <c r="G14" s="127">
        <f>H14</f>
        <v>258.5</v>
      </c>
      <c r="H14" s="127">
        <v>258.5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</row>
    <row r="15" spans="1:255" s="114" customFormat="1" ht="24.75" customHeight="1">
      <c r="A15" s="134" t="s">
        <v>40</v>
      </c>
      <c r="B15" s="127"/>
      <c r="C15" s="133" t="s">
        <v>41</v>
      </c>
      <c r="D15" s="127"/>
      <c r="E15" s="127"/>
      <c r="F15" s="127"/>
      <c r="G15" s="127">
        <v>0</v>
      </c>
      <c r="H15" s="127">
        <v>0</v>
      </c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</row>
    <row r="16" spans="1:255" s="114" customFormat="1" ht="24.75" customHeight="1">
      <c r="A16" s="135" t="s">
        <v>42</v>
      </c>
      <c r="B16" s="136"/>
      <c r="C16" s="137" t="s">
        <v>43</v>
      </c>
      <c r="D16" s="127">
        <f>SUM(E16:R16)</f>
        <v>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</row>
    <row r="17" spans="1:255" s="114" customFormat="1" ht="24.75" customHeight="1">
      <c r="A17" s="138" t="s">
        <v>44</v>
      </c>
      <c r="B17" s="136"/>
      <c r="C17" s="137" t="s">
        <v>45</v>
      </c>
      <c r="D17" s="127">
        <f>SUM(E17:R17)</f>
        <v>0</v>
      </c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  <c r="IT17" s="129"/>
      <c r="IU17" s="129"/>
    </row>
    <row r="18" spans="1:255" s="114" customFormat="1" ht="24.75" customHeight="1">
      <c r="A18" s="135" t="s">
        <v>46</v>
      </c>
      <c r="B18" s="136"/>
      <c r="C18" s="137" t="s">
        <v>47</v>
      </c>
      <c r="D18" s="127">
        <f>SUM(E18:R18)</f>
        <v>0</v>
      </c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  <c r="IT18" s="129"/>
      <c r="IU18" s="129"/>
    </row>
    <row r="19" spans="1:255" ht="24" customHeight="1">
      <c r="A19" s="138"/>
      <c r="B19" s="136"/>
      <c r="C19" s="139" t="s">
        <v>48</v>
      </c>
      <c r="D19" s="127">
        <f>SUM(E19:R19)</f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</row>
    <row r="20" spans="1:255" ht="24" customHeight="1">
      <c r="A20" s="140" t="s">
        <v>49</v>
      </c>
      <c r="B20" s="136">
        <f>SUM(B7:B19)</f>
        <v>458.77</v>
      </c>
      <c r="C20" s="139" t="s">
        <v>50</v>
      </c>
      <c r="D20" s="127">
        <f>SUM(E20:R20)</f>
        <v>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  <c r="IF20" s="117"/>
      <c r="IG20" s="117"/>
      <c r="IH20" s="117"/>
      <c r="II20" s="117"/>
      <c r="IJ20" s="117"/>
      <c r="IK20" s="117"/>
      <c r="IL20" s="117"/>
      <c r="IM20" s="117"/>
      <c r="IN20" s="117"/>
      <c r="IO20" s="117"/>
      <c r="IP20" s="117"/>
      <c r="IQ20" s="117"/>
      <c r="IR20" s="117"/>
      <c r="IS20" s="117"/>
      <c r="IT20" s="117"/>
      <c r="IU20" s="117"/>
    </row>
    <row r="21" spans="1:255" s="114" customFormat="1" ht="27" customHeight="1">
      <c r="A21" s="141" t="s">
        <v>51</v>
      </c>
      <c r="B21" s="136"/>
      <c r="C21" s="139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  <c r="IT21" s="129"/>
      <c r="IU21" s="129"/>
    </row>
    <row r="22" spans="1:255" s="114" customFormat="1" ht="24" customHeight="1">
      <c r="A22" s="141" t="s">
        <v>52</v>
      </c>
      <c r="B22" s="136"/>
      <c r="C22" s="139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  <c r="IT22" s="129"/>
      <c r="IU22" s="129"/>
    </row>
    <row r="23" spans="1:255" ht="20.25" customHeight="1">
      <c r="A23" s="141"/>
      <c r="B23" s="136"/>
      <c r="C23" s="139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  <c r="IF23" s="117"/>
      <c r="IG23" s="117"/>
      <c r="IH23" s="117"/>
      <c r="II23" s="117"/>
      <c r="IJ23" s="117"/>
      <c r="IK23" s="117"/>
      <c r="IL23" s="117"/>
      <c r="IM23" s="117"/>
      <c r="IN23" s="117"/>
      <c r="IO23" s="117"/>
      <c r="IP23" s="117"/>
      <c r="IQ23" s="117"/>
      <c r="IR23" s="117"/>
      <c r="IS23" s="117"/>
      <c r="IT23" s="117"/>
      <c r="IU23" s="117"/>
    </row>
    <row r="24" spans="1:255" s="114" customFormat="1" ht="21" customHeight="1">
      <c r="A24" s="142" t="s">
        <v>53</v>
      </c>
      <c r="B24" s="136">
        <f>SUM(B20:B22)</f>
        <v>458.77</v>
      </c>
      <c r="C24" s="143" t="s">
        <v>54</v>
      </c>
      <c r="D24" s="136">
        <f>D7+D11</f>
        <v>458.77</v>
      </c>
      <c r="E24" s="136">
        <f aca="true" t="shared" si="0" ref="E24:R24">SUM(E7:E23)</f>
        <v>0</v>
      </c>
      <c r="F24" s="136">
        <f t="shared" si="0"/>
        <v>0</v>
      </c>
      <c r="G24" s="136">
        <f>G11+G7</f>
        <v>458.77</v>
      </c>
      <c r="H24" s="136">
        <f>H11+H7</f>
        <v>458.77</v>
      </c>
      <c r="I24" s="136">
        <f t="shared" si="0"/>
        <v>0</v>
      </c>
      <c r="J24" s="136">
        <f t="shared" si="0"/>
        <v>0</v>
      </c>
      <c r="K24" s="136">
        <f t="shared" si="0"/>
        <v>0</v>
      </c>
      <c r="L24" s="136">
        <f t="shared" si="0"/>
        <v>0</v>
      </c>
      <c r="M24" s="136">
        <f t="shared" si="0"/>
        <v>0</v>
      </c>
      <c r="N24" s="136">
        <f t="shared" si="0"/>
        <v>0</v>
      </c>
      <c r="O24" s="136">
        <f t="shared" si="0"/>
        <v>0</v>
      </c>
      <c r="P24" s="136">
        <f t="shared" si="0"/>
        <v>0</v>
      </c>
      <c r="Q24" s="136">
        <f t="shared" si="0"/>
        <v>0</v>
      </c>
      <c r="R24" s="136">
        <f t="shared" si="0"/>
        <v>0</v>
      </c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  <c r="IT24" s="129"/>
      <c r="IU24" s="129"/>
    </row>
    <row r="25" spans="20:255" ht="19.5" customHeight="1"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  <c r="IF25" s="117"/>
      <c r="IG25" s="117"/>
      <c r="IH25" s="117"/>
      <c r="II25" s="117"/>
      <c r="IJ25" s="117"/>
      <c r="IK25" s="117"/>
      <c r="IL25" s="117"/>
      <c r="IM25" s="117"/>
      <c r="IN25" s="117"/>
      <c r="IO25" s="117"/>
      <c r="IP25" s="117"/>
      <c r="IQ25" s="117"/>
      <c r="IR25" s="117"/>
      <c r="IS25" s="117"/>
      <c r="IT25" s="117"/>
      <c r="IU25" s="11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24"/>
  <sheetViews>
    <sheetView zoomScaleSheetLayoutView="100" workbookViewId="0" topLeftCell="A1">
      <selection activeCell="M23" sqref="M23"/>
    </sheetView>
  </sheetViews>
  <sheetFormatPr defaultColWidth="9.16015625" defaultRowHeight="11.25"/>
  <cols>
    <col min="1" max="3" width="4.83203125" style="15" customWidth="1"/>
    <col min="4" max="4" width="5.66015625" style="15" customWidth="1"/>
    <col min="5" max="5" width="14.33203125" style="15" customWidth="1"/>
    <col min="6" max="6" width="12.33203125" style="15" customWidth="1"/>
    <col min="7" max="7" width="8" style="15" customWidth="1"/>
    <col min="8" max="8" width="7.66015625" style="15" customWidth="1"/>
    <col min="9" max="9" width="9.16015625" style="15" customWidth="1"/>
    <col min="10" max="10" width="7.66015625" style="15" customWidth="1"/>
    <col min="11" max="11" width="8" style="15" customWidth="1"/>
    <col min="12" max="12" width="9.16015625" style="15" customWidth="1"/>
    <col min="13" max="13" width="8" style="15" customWidth="1"/>
    <col min="14" max="15" width="9.16015625" style="15" customWidth="1"/>
    <col min="16" max="17" width="7.16015625" style="15" customWidth="1"/>
    <col min="18" max="21" width="9.16015625" style="15" customWidth="1"/>
    <col min="22" max="22" width="8.83203125" style="15" customWidth="1"/>
    <col min="23" max="23" width="9" style="15" customWidth="1"/>
    <col min="24" max="25" width="9.16015625" style="15" customWidth="1"/>
    <col min="26" max="26" width="7.5" style="15" customWidth="1"/>
    <col min="27" max="27" width="7.66015625" style="15" customWidth="1"/>
    <col min="28" max="28" width="6.83203125" style="15" customWidth="1"/>
    <col min="29" max="30" width="7.16015625" style="15" customWidth="1"/>
    <col min="31" max="31" width="6.83203125" style="15" customWidth="1"/>
    <col min="32" max="16384" width="9.16015625" style="15" customWidth="1"/>
  </cols>
  <sheetData>
    <row r="1" ht="12.75" customHeight="1">
      <c r="AE1" s="26" t="s">
        <v>279</v>
      </c>
    </row>
    <row r="2" spans="1:31" ht="27.75" customHeight="1">
      <c r="A2" s="16" t="s">
        <v>280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0:31" ht="25.5" customHeight="1">
      <c r="AD3" s="27" t="s">
        <v>281</v>
      </c>
      <c r="AE3" s="27"/>
    </row>
    <row r="4" spans="1:31" s="14" customFormat="1" ht="16.5" customHeight="1">
      <c r="A4" s="17" t="s">
        <v>282</v>
      </c>
      <c r="B4" s="17"/>
      <c r="C4" s="17"/>
      <c r="D4" s="18" t="s">
        <v>283</v>
      </c>
      <c r="E4" s="18" t="s">
        <v>284</v>
      </c>
      <c r="F4" s="18" t="s">
        <v>285</v>
      </c>
      <c r="G4" s="18" t="s">
        <v>286</v>
      </c>
      <c r="H4" s="18" t="s">
        <v>287</v>
      </c>
      <c r="I4" s="18" t="s">
        <v>288</v>
      </c>
      <c r="J4" s="18" t="s">
        <v>289</v>
      </c>
      <c r="K4" s="18" t="s">
        <v>290</v>
      </c>
      <c r="L4" s="18" t="s">
        <v>291</v>
      </c>
      <c r="M4" s="18" t="s">
        <v>292</v>
      </c>
      <c r="N4" s="18"/>
      <c r="O4" s="18"/>
      <c r="P4" s="18" t="s">
        <v>293</v>
      </c>
      <c r="Q4" s="18" t="s">
        <v>294</v>
      </c>
      <c r="R4" s="18" t="s">
        <v>295</v>
      </c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s="14" customFormat="1" ht="18" customHeight="1">
      <c r="A5" s="18" t="s">
        <v>65</v>
      </c>
      <c r="B5" s="18" t="s">
        <v>66</v>
      </c>
      <c r="C5" s="18" t="s">
        <v>67</v>
      </c>
      <c r="D5" s="18"/>
      <c r="E5" s="18"/>
      <c r="F5" s="18"/>
      <c r="G5" s="18"/>
      <c r="H5" s="18"/>
      <c r="I5" s="18"/>
      <c r="J5" s="18"/>
      <c r="K5" s="18"/>
      <c r="L5" s="18"/>
      <c r="M5" s="18" t="s">
        <v>296</v>
      </c>
      <c r="N5" s="23" t="s">
        <v>297</v>
      </c>
      <c r="O5" s="23" t="s">
        <v>298</v>
      </c>
      <c r="P5" s="18"/>
      <c r="Q5" s="18"/>
      <c r="R5" s="18" t="s">
        <v>299</v>
      </c>
      <c r="S5" s="18"/>
      <c r="T5" s="18"/>
      <c r="U5" s="18"/>
      <c r="V5" s="18" t="s">
        <v>300</v>
      </c>
      <c r="W5" s="18"/>
      <c r="X5" s="18"/>
      <c r="Y5" s="18"/>
      <c r="Z5" s="18" t="s">
        <v>301</v>
      </c>
      <c r="AA5" s="18"/>
      <c r="AB5" s="18"/>
      <c r="AC5" s="18" t="s">
        <v>302</v>
      </c>
      <c r="AD5" s="18" t="s">
        <v>303</v>
      </c>
      <c r="AE5" s="18" t="s">
        <v>304</v>
      </c>
    </row>
    <row r="6" spans="1:31" s="14" customFormat="1" ht="34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23"/>
      <c r="O6" s="23"/>
      <c r="P6" s="18"/>
      <c r="Q6" s="18"/>
      <c r="R6" s="25" t="s">
        <v>305</v>
      </c>
      <c r="S6" s="25" t="s">
        <v>306</v>
      </c>
      <c r="T6" s="25" t="s">
        <v>307</v>
      </c>
      <c r="U6" s="25" t="s">
        <v>308</v>
      </c>
      <c r="V6" s="25" t="s">
        <v>309</v>
      </c>
      <c r="W6" s="25" t="s">
        <v>310</v>
      </c>
      <c r="X6" s="25" t="s">
        <v>311</v>
      </c>
      <c r="Y6" s="25" t="s">
        <v>312</v>
      </c>
      <c r="Z6" s="25" t="s">
        <v>313</v>
      </c>
      <c r="AA6" s="25" t="s">
        <v>314</v>
      </c>
      <c r="AB6" s="25" t="s">
        <v>315</v>
      </c>
      <c r="AC6" s="18"/>
      <c r="AD6" s="18"/>
      <c r="AE6" s="18"/>
    </row>
    <row r="7" spans="1:31" s="14" customFormat="1" ht="21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3"/>
      <c r="O7" s="23"/>
      <c r="P7" s="18"/>
      <c r="Q7" s="18"/>
      <c r="R7" s="25" t="s">
        <v>316</v>
      </c>
      <c r="S7" s="25" t="s">
        <v>316</v>
      </c>
      <c r="T7" s="25" t="s">
        <v>316</v>
      </c>
      <c r="U7" s="25" t="s">
        <v>316</v>
      </c>
      <c r="V7" s="25" t="s">
        <v>316</v>
      </c>
      <c r="W7" s="25" t="s">
        <v>316</v>
      </c>
      <c r="X7" s="25" t="s">
        <v>316</v>
      </c>
      <c r="Y7" s="25" t="s">
        <v>316</v>
      </c>
      <c r="Z7" s="25" t="s">
        <v>316</v>
      </c>
      <c r="AA7" s="25" t="s">
        <v>316</v>
      </c>
      <c r="AB7" s="25" t="s">
        <v>316</v>
      </c>
      <c r="AC7" s="25" t="s">
        <v>316</v>
      </c>
      <c r="AD7" s="18"/>
      <c r="AE7" s="18"/>
    </row>
    <row r="8" spans="1:32" ht="18.7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28"/>
    </row>
    <row r="9" spans="1:32" ht="24.75" customHeight="1">
      <c r="A9" s="20"/>
      <c r="B9" s="20"/>
      <c r="C9" s="20"/>
      <c r="D9" s="20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9"/>
    </row>
    <row r="10" spans="1:31" ht="24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ht="24.7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ht="24.7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ht="24.7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ht="24.7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ht="24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>
      <c r="I24" s="24"/>
    </row>
    <row r="25" ht="12.75" customHeight="1"/>
  </sheetData>
  <sheetProtection/>
  <mergeCells count="28">
    <mergeCell ref="A2:AE2"/>
    <mergeCell ref="AD3:AE3"/>
    <mergeCell ref="A4:C4"/>
    <mergeCell ref="M4:O4"/>
    <mergeCell ref="R4:AE4"/>
    <mergeCell ref="R5:U5"/>
    <mergeCell ref="V5:Y5"/>
    <mergeCell ref="Z5:AB5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5:M7"/>
    <mergeCell ref="N5:N7"/>
    <mergeCell ref="O5:O7"/>
    <mergeCell ref="P4:P7"/>
    <mergeCell ref="Q4:Q7"/>
    <mergeCell ref="AC5:AC6"/>
    <mergeCell ref="AD5:AD7"/>
    <mergeCell ref="AE5:AE7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12"/>
  <sheetViews>
    <sheetView zoomScaleSheetLayoutView="100" workbookViewId="0" topLeftCell="A1">
      <selection activeCell="B3" sqref="B3"/>
    </sheetView>
  </sheetViews>
  <sheetFormatPr defaultColWidth="12" defaultRowHeight="11.25"/>
  <cols>
    <col min="1" max="1" width="46.66015625" style="7" customWidth="1"/>
    <col min="2" max="2" width="46.66015625" style="8" customWidth="1"/>
    <col min="3" max="3" width="46.66015625" style="7" customWidth="1"/>
    <col min="4" max="16384" width="12" style="7" customWidth="1"/>
  </cols>
  <sheetData>
    <row r="1" ht="14.25" customHeight="1"/>
    <row r="2" spans="1:3" ht="27" customHeight="1">
      <c r="A2" s="9" t="s">
        <v>317</v>
      </c>
      <c r="B2" s="9"/>
      <c r="C2" s="9"/>
    </row>
    <row r="3" spans="1:3" ht="45" customHeight="1">
      <c r="A3" s="10"/>
      <c r="B3" s="11"/>
      <c r="C3" s="10"/>
    </row>
    <row r="4" spans="1:3" ht="45" customHeight="1">
      <c r="A4" s="10" t="s">
        <v>318</v>
      </c>
      <c r="B4" s="11"/>
      <c r="C4" s="10"/>
    </row>
    <row r="5" spans="1:3" ht="33" customHeight="1">
      <c r="A5" s="12" t="s">
        <v>319</v>
      </c>
      <c r="B5" s="13" t="s">
        <v>320</v>
      </c>
      <c r="C5" s="13" t="s">
        <v>268</v>
      </c>
    </row>
    <row r="6" spans="1:3" ht="33" customHeight="1">
      <c r="A6" s="12" t="s">
        <v>321</v>
      </c>
      <c r="B6" s="13"/>
      <c r="C6" s="12"/>
    </row>
    <row r="7" spans="1:3" ht="33" customHeight="1">
      <c r="A7" s="12" t="s">
        <v>322</v>
      </c>
      <c r="B7" s="13"/>
      <c r="C7" s="12"/>
    </row>
    <row r="8" spans="1:3" ht="33" customHeight="1">
      <c r="A8" s="12" t="s">
        <v>323</v>
      </c>
      <c r="B8" s="13"/>
      <c r="C8" s="12"/>
    </row>
    <row r="9" spans="1:3" ht="33" customHeight="1">
      <c r="A9" s="12" t="s">
        <v>324</v>
      </c>
      <c r="B9" s="13"/>
      <c r="C9" s="12"/>
    </row>
    <row r="10" spans="2:3" ht="33" customHeight="1">
      <c r="B10" s="13"/>
      <c r="C10" s="12"/>
    </row>
    <row r="11" spans="1:3" ht="33" customHeight="1">
      <c r="A11" s="12" t="s">
        <v>325</v>
      </c>
      <c r="B11" s="13"/>
      <c r="C11" s="12"/>
    </row>
    <row r="12" spans="1:3" ht="33" customHeight="1">
      <c r="A12" s="12" t="s">
        <v>326</v>
      </c>
      <c r="B12" s="13"/>
      <c r="C12" s="12"/>
    </row>
    <row r="13" ht="33" customHeight="1"/>
  </sheetData>
  <sheetProtection/>
  <mergeCells count="1">
    <mergeCell ref="A2:C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"/>
  <sheetViews>
    <sheetView zoomScaleSheetLayoutView="100" workbookViewId="0" topLeftCell="A1">
      <selection activeCell="C14" sqref="C14"/>
    </sheetView>
  </sheetViews>
  <sheetFormatPr defaultColWidth="12" defaultRowHeight="33" customHeight="1"/>
  <cols>
    <col min="1" max="1" width="12" style="1" customWidth="1"/>
    <col min="2" max="4" width="46.33203125" style="1" customWidth="1"/>
    <col min="5" max="16384" width="12" style="1" customWidth="1"/>
  </cols>
  <sheetData>
    <row r="1" spans="2:4" ht="33" customHeight="1">
      <c r="B1" s="2" t="s">
        <v>327</v>
      </c>
      <c r="C1" s="2"/>
      <c r="D1" s="2"/>
    </row>
    <row r="2" spans="1:4" ht="33" customHeight="1">
      <c r="A2" s="3" t="s">
        <v>328</v>
      </c>
      <c r="B2" s="4" t="s">
        <v>329</v>
      </c>
      <c r="C2" s="4" t="s">
        <v>285</v>
      </c>
      <c r="D2" s="4" t="s">
        <v>330</v>
      </c>
    </row>
    <row r="3" spans="1:4" ht="33" customHeight="1">
      <c r="A3" s="5"/>
      <c r="B3" s="6"/>
      <c r="C3" s="6"/>
      <c r="D3" s="6"/>
    </row>
    <row r="4" spans="1:4" ht="33" customHeight="1">
      <c r="A4" s="5"/>
      <c r="B4" s="6"/>
      <c r="C4" s="6"/>
      <c r="D4" s="6"/>
    </row>
    <row r="5" spans="1:4" ht="33" customHeight="1">
      <c r="A5" s="5"/>
      <c r="B5" s="6"/>
      <c r="C5" s="6"/>
      <c r="D5" s="6"/>
    </row>
    <row r="6" spans="1:4" ht="33" customHeight="1">
      <c r="A6" s="5"/>
      <c r="B6" s="6"/>
      <c r="C6" s="6"/>
      <c r="D6" s="6"/>
    </row>
    <row r="7" spans="1:4" ht="33" customHeight="1">
      <c r="A7" s="5"/>
      <c r="B7" s="6"/>
      <c r="C7" s="6"/>
      <c r="D7" s="6"/>
    </row>
    <row r="8" spans="1:4" ht="33" customHeight="1">
      <c r="A8" s="5"/>
      <c r="B8" s="6"/>
      <c r="C8" s="6"/>
      <c r="D8" s="6"/>
    </row>
    <row r="9" spans="1:4" ht="33" customHeight="1">
      <c r="A9" s="5"/>
      <c r="B9" s="6"/>
      <c r="C9" s="6"/>
      <c r="D9" s="6"/>
    </row>
    <row r="10" spans="1:4" ht="33" customHeight="1">
      <c r="A10" s="5"/>
      <c r="B10" s="6"/>
      <c r="C10" s="6"/>
      <c r="D10" s="6"/>
    </row>
    <row r="11" spans="1:4" ht="33" customHeight="1">
      <c r="A11" s="5"/>
      <c r="B11" s="6"/>
      <c r="C11" s="6"/>
      <c r="D11" s="6"/>
    </row>
    <row r="12" spans="1:4" ht="33" customHeight="1">
      <c r="A12" s="5"/>
      <c r="B12" s="6"/>
      <c r="C12" s="6"/>
      <c r="D12" s="6"/>
    </row>
    <row r="13" spans="1:4" ht="33" customHeight="1">
      <c r="A13" s="5"/>
      <c r="B13" s="6"/>
      <c r="C13" s="6"/>
      <c r="D13" s="6"/>
    </row>
  </sheetData>
  <sheetProtection/>
  <mergeCells count="1">
    <mergeCell ref="B1:D1"/>
  </mergeCells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A2" sqref="A2:B2"/>
    </sheetView>
  </sheetViews>
  <sheetFormatPr defaultColWidth="9.16015625" defaultRowHeight="11.25"/>
  <cols>
    <col min="1" max="1" width="43.33203125" style="113" customWidth="1"/>
    <col min="2" max="2" width="20" style="113" customWidth="1"/>
    <col min="3" max="240" width="9.16015625" style="113" customWidth="1"/>
  </cols>
  <sheetData>
    <row r="1" spans="1:239" s="113" customFormat="1" ht="24.75" customHeight="1">
      <c r="A1" s="115" t="s">
        <v>0</v>
      </c>
      <c r="B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</row>
    <row r="2" spans="1:239" s="113" customFormat="1" ht="24.75" customHeight="1">
      <c r="A2" s="118" t="s">
        <v>55</v>
      </c>
      <c r="B2" s="1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</row>
    <row r="3" spans="1:239" s="113" customFormat="1" ht="24.75" customHeight="1">
      <c r="A3" s="119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</row>
    <row r="4" spans="1:239" s="113" customFormat="1" ht="24.75" customHeight="1">
      <c r="A4" s="121" t="s">
        <v>3</v>
      </c>
      <c r="B4" s="121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</row>
    <row r="5" spans="1:239" s="113" customFormat="1" ht="24.75" customHeight="1">
      <c r="A5" s="123" t="s">
        <v>5</v>
      </c>
      <c r="B5" s="123" t="s">
        <v>6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</row>
    <row r="6" spans="1:239" s="113" customFormat="1" ht="41.25" customHeight="1">
      <c r="A6" s="123"/>
      <c r="B6" s="125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</row>
    <row r="7" spans="1:239" s="114" customFormat="1" ht="24.75" customHeight="1">
      <c r="A7" s="126" t="s">
        <v>24</v>
      </c>
      <c r="B7" s="127">
        <v>458.77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</row>
    <row r="8" spans="1:239" s="114" customFormat="1" ht="24.75" customHeight="1">
      <c r="A8" s="126" t="s">
        <v>26</v>
      </c>
      <c r="B8" s="127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</row>
    <row r="9" spans="1:239" s="114" customFormat="1" ht="24.75" customHeight="1">
      <c r="A9" s="126" t="s">
        <v>28</v>
      </c>
      <c r="B9" s="127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</row>
    <row r="10" spans="1:239" s="114" customFormat="1" ht="24.75" customHeight="1">
      <c r="A10" s="126" t="s">
        <v>30</v>
      </c>
      <c r="B10" s="127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</row>
    <row r="11" spans="1:239" s="114" customFormat="1" ht="24.75" customHeight="1">
      <c r="A11" s="126" t="s">
        <v>32</v>
      </c>
      <c r="B11" s="127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</row>
    <row r="12" spans="1:239" s="114" customFormat="1" ht="30" customHeight="1">
      <c r="A12" s="126" t="s">
        <v>34</v>
      </c>
      <c r="B12" s="127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</row>
    <row r="13" spans="1:239" s="114" customFormat="1" ht="24.75" customHeight="1">
      <c r="A13" s="126" t="s">
        <v>36</v>
      </c>
      <c r="B13" s="127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</row>
    <row r="14" spans="1:239" s="114" customFormat="1" ht="28.5" customHeight="1">
      <c r="A14" s="126" t="s">
        <v>38</v>
      </c>
      <c r="B14" s="127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</row>
    <row r="15" spans="1:239" s="114" customFormat="1" ht="24.75" customHeight="1">
      <c r="A15" s="134" t="s">
        <v>40</v>
      </c>
      <c r="B15" s="127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</row>
    <row r="16" spans="1:239" s="114" customFormat="1" ht="24.75" customHeight="1">
      <c r="A16" s="135" t="s">
        <v>42</v>
      </c>
      <c r="B16" s="136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</row>
    <row r="17" spans="1:239" s="114" customFormat="1" ht="24.75" customHeight="1">
      <c r="A17" s="138" t="s">
        <v>44</v>
      </c>
      <c r="B17" s="136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</row>
    <row r="18" spans="1:239" s="114" customFormat="1" ht="24.75" customHeight="1">
      <c r="A18" s="135" t="s">
        <v>46</v>
      </c>
      <c r="B18" s="136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</row>
    <row r="19" spans="1:239" s="113" customFormat="1" ht="24" customHeight="1">
      <c r="A19" s="138"/>
      <c r="B19" s="136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</row>
    <row r="20" spans="1:239" s="113" customFormat="1" ht="24" customHeight="1">
      <c r="A20" s="140" t="s">
        <v>49</v>
      </c>
      <c r="B20" s="136">
        <f>SUM(B7:B19)</f>
        <v>458.77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</row>
    <row r="21" spans="1:239" s="114" customFormat="1" ht="27" customHeight="1">
      <c r="A21" s="141" t="s">
        <v>51</v>
      </c>
      <c r="B21" s="136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</row>
    <row r="22" spans="1:239" s="114" customFormat="1" ht="24" customHeight="1">
      <c r="A22" s="141" t="s">
        <v>52</v>
      </c>
      <c r="B22" s="136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</row>
    <row r="23" spans="1:239" s="113" customFormat="1" ht="20.25" customHeight="1">
      <c r="A23" s="141"/>
      <c r="B23" s="13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</row>
    <row r="24" spans="1:239" s="114" customFormat="1" ht="21" customHeight="1">
      <c r="A24" s="142" t="s">
        <v>53</v>
      </c>
      <c r="B24" s="136">
        <f>SUM(B20:B22)</f>
        <v>458.77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</row>
    <row r="25" spans="4:239" s="113" customFormat="1" ht="19.5" customHeight="1"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E25"/>
  <sheetViews>
    <sheetView zoomScaleSheetLayoutView="100" workbookViewId="0" topLeftCell="A1">
      <selection activeCell="E4" sqref="E4"/>
    </sheetView>
  </sheetViews>
  <sheetFormatPr defaultColWidth="9.16015625" defaultRowHeight="11.25"/>
  <cols>
    <col min="1" max="1" width="24.83203125" style="113" customWidth="1"/>
    <col min="2" max="2" width="29" style="113" customWidth="1"/>
    <col min="3" max="240" width="9.16015625" style="113" customWidth="1"/>
  </cols>
  <sheetData>
    <row r="1" spans="1:239" s="113" customFormat="1" ht="24.75" customHeight="1">
      <c r="A1" s="116"/>
      <c r="B1" s="116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</row>
    <row r="2" spans="1:239" s="113" customFormat="1" ht="24.75" customHeight="1">
      <c r="A2" s="118" t="s">
        <v>56</v>
      </c>
      <c r="B2" s="118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</row>
    <row r="3" spans="2:239" s="113" customFormat="1" ht="24.75" customHeight="1">
      <c r="B3" s="120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</row>
    <row r="4" spans="1:239" s="113" customFormat="1" ht="24.75" customHeight="1">
      <c r="A4" s="121" t="s">
        <v>4</v>
      </c>
      <c r="B4" s="122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</row>
    <row r="5" spans="1:239" s="113" customFormat="1" ht="24.75" customHeight="1">
      <c r="A5" s="123" t="s">
        <v>7</v>
      </c>
      <c r="B5" s="124" t="s">
        <v>8</v>
      </c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</row>
    <row r="6" spans="1:239" s="113" customFormat="1" ht="41.25" customHeight="1">
      <c r="A6" s="123"/>
      <c r="B6" s="124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</row>
    <row r="7" spans="1:239" s="114" customFormat="1" ht="24.75" customHeight="1">
      <c r="A7" s="128" t="s">
        <v>25</v>
      </c>
      <c r="B7" s="127">
        <v>200.27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</row>
    <row r="8" spans="1:239" s="114" customFormat="1" ht="24.75" customHeight="1">
      <c r="A8" s="130" t="s">
        <v>27</v>
      </c>
      <c r="B8" s="127">
        <v>173.29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</row>
    <row r="9" spans="1:239" s="114" customFormat="1" ht="24.75" customHeight="1">
      <c r="A9" s="131" t="s">
        <v>29</v>
      </c>
      <c r="B9" s="127">
        <v>20.98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</row>
    <row r="10" spans="1:239" s="114" customFormat="1" ht="24.75" customHeight="1">
      <c r="A10" s="131" t="s">
        <v>31</v>
      </c>
      <c r="B10" s="127">
        <v>6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</row>
    <row r="11" spans="1:239" s="114" customFormat="1" ht="24.75" customHeight="1">
      <c r="A11" s="131" t="s">
        <v>33</v>
      </c>
      <c r="B11" s="127">
        <v>258.5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</row>
    <row r="12" spans="1:239" s="114" customFormat="1" ht="30" customHeight="1">
      <c r="A12" s="132" t="s">
        <v>35</v>
      </c>
      <c r="B12" s="127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</row>
    <row r="13" spans="1:239" s="114" customFormat="1" ht="24.75" customHeight="1">
      <c r="A13" s="133" t="s">
        <v>37</v>
      </c>
      <c r="B13" s="127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</row>
    <row r="14" spans="1:239" s="114" customFormat="1" ht="28.5" customHeight="1">
      <c r="A14" s="133" t="s">
        <v>39</v>
      </c>
      <c r="B14" s="127">
        <v>258.5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</row>
    <row r="15" spans="1:239" s="114" customFormat="1" ht="24.75" customHeight="1">
      <c r="A15" s="133" t="s">
        <v>41</v>
      </c>
      <c r="B15" s="127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</row>
    <row r="16" spans="1:239" s="114" customFormat="1" ht="24.75" customHeight="1">
      <c r="A16" s="137" t="s">
        <v>43</v>
      </c>
      <c r="B16" s="127">
        <v>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</row>
    <row r="17" spans="1:239" s="114" customFormat="1" ht="24.75" customHeight="1">
      <c r="A17" s="137" t="s">
        <v>45</v>
      </c>
      <c r="B17" s="127">
        <v>0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</row>
    <row r="18" spans="1:239" s="114" customFormat="1" ht="24.75" customHeight="1">
      <c r="A18" s="137" t="s">
        <v>47</v>
      </c>
      <c r="B18" s="127">
        <v>0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</row>
    <row r="19" spans="1:239" s="113" customFormat="1" ht="24" customHeight="1">
      <c r="A19" s="139" t="s">
        <v>48</v>
      </c>
      <c r="B19" s="127">
        <v>0</v>
      </c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</row>
    <row r="20" spans="1:239" s="113" customFormat="1" ht="24" customHeight="1">
      <c r="A20" s="139" t="s">
        <v>50</v>
      </c>
      <c r="B20" s="127">
        <v>0</v>
      </c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  <c r="IE20" s="117"/>
    </row>
    <row r="21" spans="1:239" s="114" customFormat="1" ht="27" customHeight="1">
      <c r="A21" s="139"/>
      <c r="B21" s="136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</row>
    <row r="22" spans="1:239" s="114" customFormat="1" ht="24" customHeight="1">
      <c r="A22" s="139"/>
      <c r="B22" s="136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</row>
    <row r="23" spans="1:239" s="113" customFormat="1" ht="20.25" customHeight="1">
      <c r="A23" s="139"/>
      <c r="B23" s="136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  <c r="IE23" s="117"/>
    </row>
    <row r="24" spans="1:239" s="114" customFormat="1" ht="21" customHeight="1">
      <c r="A24" s="143" t="s">
        <v>54</v>
      </c>
      <c r="B24" s="136">
        <v>458.77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</row>
    <row r="25" spans="4:239" s="113" customFormat="1" ht="19.5" customHeight="1"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  <c r="IE25" s="117"/>
    </row>
  </sheetData>
  <sheetProtection/>
  <mergeCells count="3">
    <mergeCell ref="A2:B2"/>
    <mergeCell ref="A5:A6"/>
    <mergeCell ref="B5:B6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D25"/>
  <sheetViews>
    <sheetView zoomScaleSheetLayoutView="100" workbookViewId="0" topLeftCell="A1">
      <selection activeCell="W9" sqref="W9"/>
    </sheetView>
  </sheetViews>
  <sheetFormatPr defaultColWidth="9.16015625" defaultRowHeight="11.25"/>
  <cols>
    <col min="1" max="1" width="41.16015625" style="113" customWidth="1"/>
    <col min="2" max="2" width="13.5" style="113" customWidth="1"/>
    <col min="3" max="3" width="48.5" style="113" customWidth="1"/>
    <col min="4" max="4" width="14" style="113" customWidth="1"/>
    <col min="5" max="239" width="9.16015625" style="113" customWidth="1"/>
  </cols>
  <sheetData>
    <row r="1" spans="1:238" s="113" customFormat="1" ht="24.75" customHeight="1">
      <c r="A1" s="115" t="s">
        <v>0</v>
      </c>
      <c r="B1" s="116"/>
      <c r="C1" s="116"/>
      <c r="D1" s="116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</row>
    <row r="2" spans="1:238" s="113" customFormat="1" ht="24.75" customHeight="1">
      <c r="A2" s="118" t="s">
        <v>57</v>
      </c>
      <c r="B2" s="118"/>
      <c r="C2" s="118"/>
      <c r="D2" s="118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</row>
    <row r="3" spans="1:238" s="113" customFormat="1" ht="24.75" customHeight="1">
      <c r="A3" s="119"/>
      <c r="D3" s="120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</row>
    <row r="4" spans="1:238" s="113" customFormat="1" ht="24.75" customHeight="1">
      <c r="A4" s="121" t="s">
        <v>3</v>
      </c>
      <c r="B4" s="121"/>
      <c r="C4" s="121" t="s">
        <v>4</v>
      </c>
      <c r="D4" s="122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</row>
    <row r="5" spans="1:238" s="113" customFormat="1" ht="24.75" customHeight="1">
      <c r="A5" s="123" t="s">
        <v>5</v>
      </c>
      <c r="B5" s="123" t="s">
        <v>6</v>
      </c>
      <c r="C5" s="123" t="s">
        <v>7</v>
      </c>
      <c r="D5" s="124" t="s">
        <v>8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</row>
    <row r="6" spans="1:238" s="113" customFormat="1" ht="41.25" customHeight="1">
      <c r="A6" s="123"/>
      <c r="B6" s="125"/>
      <c r="C6" s="123"/>
      <c r="D6" s="124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</row>
    <row r="7" spans="1:238" s="114" customFormat="1" ht="24.75" customHeight="1">
      <c r="A7" s="126" t="s">
        <v>24</v>
      </c>
      <c r="B7" s="127">
        <v>458.77</v>
      </c>
      <c r="C7" s="128" t="s">
        <v>25</v>
      </c>
      <c r="D7" s="127">
        <v>200.27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</row>
    <row r="8" spans="1:238" s="114" customFormat="1" ht="24.75" customHeight="1">
      <c r="A8" s="126" t="s">
        <v>26</v>
      </c>
      <c r="B8" s="127"/>
      <c r="C8" s="130" t="s">
        <v>27</v>
      </c>
      <c r="D8" s="127">
        <v>173.29</v>
      </c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</row>
    <row r="9" spans="1:238" s="114" customFormat="1" ht="24.75" customHeight="1">
      <c r="A9" s="126" t="s">
        <v>28</v>
      </c>
      <c r="B9" s="127"/>
      <c r="C9" s="131" t="s">
        <v>29</v>
      </c>
      <c r="D9" s="127">
        <v>20.98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</row>
    <row r="10" spans="1:238" s="114" customFormat="1" ht="24.75" customHeight="1">
      <c r="A10" s="126" t="s">
        <v>30</v>
      </c>
      <c r="B10" s="127"/>
      <c r="C10" s="131" t="s">
        <v>31</v>
      </c>
      <c r="D10" s="127">
        <v>6</v>
      </c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</row>
    <row r="11" spans="1:238" s="114" customFormat="1" ht="24.75" customHeight="1">
      <c r="A11" s="126" t="s">
        <v>32</v>
      </c>
      <c r="B11" s="127"/>
      <c r="C11" s="131" t="s">
        <v>33</v>
      </c>
      <c r="D11" s="127">
        <v>258.5</v>
      </c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</row>
    <row r="12" spans="1:238" s="114" customFormat="1" ht="30" customHeight="1">
      <c r="A12" s="126" t="s">
        <v>34</v>
      </c>
      <c r="B12" s="127"/>
      <c r="C12" s="132" t="s">
        <v>35</v>
      </c>
      <c r="D12" s="127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</row>
    <row r="13" spans="1:238" s="114" customFormat="1" ht="24.75" customHeight="1">
      <c r="A13" s="126" t="s">
        <v>36</v>
      </c>
      <c r="B13" s="127"/>
      <c r="C13" s="133" t="s">
        <v>37</v>
      </c>
      <c r="D13" s="127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</row>
    <row r="14" spans="1:238" s="114" customFormat="1" ht="28.5" customHeight="1">
      <c r="A14" s="126" t="s">
        <v>38</v>
      </c>
      <c r="B14" s="127"/>
      <c r="C14" s="133" t="s">
        <v>39</v>
      </c>
      <c r="D14" s="127">
        <v>258.5</v>
      </c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</row>
    <row r="15" spans="1:238" s="114" customFormat="1" ht="24.75" customHeight="1">
      <c r="A15" s="134" t="s">
        <v>40</v>
      </c>
      <c r="B15" s="127"/>
      <c r="C15" s="133" t="s">
        <v>41</v>
      </c>
      <c r="D15" s="127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</row>
    <row r="16" spans="1:238" s="114" customFormat="1" ht="24.75" customHeight="1">
      <c r="A16" s="135" t="s">
        <v>42</v>
      </c>
      <c r="B16" s="136"/>
      <c r="C16" s="137" t="s">
        <v>43</v>
      </c>
      <c r="D16" s="127">
        <v>0</v>
      </c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</row>
    <row r="17" spans="1:238" s="114" customFormat="1" ht="24.75" customHeight="1">
      <c r="A17" s="138" t="s">
        <v>44</v>
      </c>
      <c r="B17" s="136"/>
      <c r="C17" s="137" t="s">
        <v>45</v>
      </c>
      <c r="D17" s="127">
        <v>0</v>
      </c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</row>
    <row r="18" spans="1:238" s="114" customFormat="1" ht="24.75" customHeight="1">
      <c r="A18" s="135" t="s">
        <v>46</v>
      </c>
      <c r="B18" s="136"/>
      <c r="C18" s="137" t="s">
        <v>47</v>
      </c>
      <c r="D18" s="127">
        <v>0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</row>
    <row r="19" spans="1:238" s="113" customFormat="1" ht="24" customHeight="1">
      <c r="A19" s="138"/>
      <c r="B19" s="136"/>
      <c r="C19" s="139" t="s">
        <v>48</v>
      </c>
      <c r="D19" s="127">
        <v>0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</row>
    <row r="20" spans="1:238" s="113" customFormat="1" ht="24" customHeight="1">
      <c r="A20" s="140" t="s">
        <v>49</v>
      </c>
      <c r="B20" s="136">
        <f>SUM(B7:B19)</f>
        <v>458.77</v>
      </c>
      <c r="C20" s="139" t="s">
        <v>50</v>
      </c>
      <c r="D20" s="127">
        <v>0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17"/>
      <c r="FH20" s="117"/>
      <c r="FI20" s="117"/>
      <c r="FJ20" s="117"/>
      <c r="FK20" s="117"/>
      <c r="FL20" s="117"/>
      <c r="FM20" s="117"/>
      <c r="FN20" s="117"/>
      <c r="FO20" s="117"/>
      <c r="FP20" s="117"/>
      <c r="FQ20" s="117"/>
      <c r="FR20" s="117"/>
      <c r="FS20" s="117"/>
      <c r="FT20" s="117"/>
      <c r="FU20" s="117"/>
      <c r="FV20" s="117"/>
      <c r="FW20" s="117"/>
      <c r="FX20" s="117"/>
      <c r="FY20" s="117"/>
      <c r="FZ20" s="117"/>
      <c r="GA20" s="117"/>
      <c r="GB20" s="117"/>
      <c r="GC20" s="117"/>
      <c r="GD20" s="117"/>
      <c r="GE20" s="117"/>
      <c r="GF20" s="117"/>
      <c r="GG20" s="117"/>
      <c r="GH20" s="117"/>
      <c r="GI20" s="117"/>
      <c r="GJ20" s="117"/>
      <c r="GK20" s="117"/>
      <c r="GL20" s="117"/>
      <c r="GM20" s="117"/>
      <c r="GN20" s="117"/>
      <c r="GO20" s="117"/>
      <c r="GP20" s="117"/>
      <c r="GQ20" s="117"/>
      <c r="GR20" s="117"/>
      <c r="GS20" s="117"/>
      <c r="GT20" s="117"/>
      <c r="GU20" s="117"/>
      <c r="GV20" s="117"/>
      <c r="GW20" s="117"/>
      <c r="GX20" s="117"/>
      <c r="GY20" s="117"/>
      <c r="GZ20" s="117"/>
      <c r="HA20" s="117"/>
      <c r="HB20" s="117"/>
      <c r="HC20" s="117"/>
      <c r="HD20" s="117"/>
      <c r="HE20" s="117"/>
      <c r="HF20" s="117"/>
      <c r="HG20" s="117"/>
      <c r="HH20" s="117"/>
      <c r="HI20" s="117"/>
      <c r="HJ20" s="117"/>
      <c r="HK20" s="117"/>
      <c r="HL20" s="117"/>
      <c r="HM20" s="117"/>
      <c r="HN20" s="117"/>
      <c r="HO20" s="117"/>
      <c r="HP20" s="117"/>
      <c r="HQ20" s="117"/>
      <c r="HR20" s="117"/>
      <c r="HS20" s="117"/>
      <c r="HT20" s="117"/>
      <c r="HU20" s="117"/>
      <c r="HV20" s="117"/>
      <c r="HW20" s="117"/>
      <c r="HX20" s="117"/>
      <c r="HY20" s="117"/>
      <c r="HZ20" s="117"/>
      <c r="IA20" s="117"/>
      <c r="IB20" s="117"/>
      <c r="IC20" s="117"/>
      <c r="ID20" s="117"/>
    </row>
    <row r="21" spans="1:238" s="114" customFormat="1" ht="27" customHeight="1">
      <c r="A21" s="141" t="s">
        <v>51</v>
      </c>
      <c r="B21" s="136"/>
      <c r="C21" s="139"/>
      <c r="D21" s="136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</row>
    <row r="22" spans="1:238" s="114" customFormat="1" ht="24" customHeight="1">
      <c r="A22" s="141" t="s">
        <v>52</v>
      </c>
      <c r="B22" s="136"/>
      <c r="C22" s="139"/>
      <c r="D22" s="136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</row>
    <row r="23" spans="1:238" s="113" customFormat="1" ht="20.25" customHeight="1">
      <c r="A23" s="141"/>
      <c r="B23" s="136"/>
      <c r="C23" s="139"/>
      <c r="D23" s="13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17"/>
      <c r="FH23" s="117"/>
      <c r="FI23" s="117"/>
      <c r="FJ23" s="117"/>
      <c r="FK23" s="117"/>
      <c r="FL23" s="117"/>
      <c r="FM23" s="117"/>
      <c r="FN23" s="117"/>
      <c r="FO23" s="117"/>
      <c r="FP23" s="117"/>
      <c r="FQ23" s="117"/>
      <c r="FR23" s="117"/>
      <c r="FS23" s="117"/>
      <c r="FT23" s="117"/>
      <c r="FU23" s="117"/>
      <c r="FV23" s="117"/>
      <c r="FW23" s="117"/>
      <c r="FX23" s="117"/>
      <c r="FY23" s="117"/>
      <c r="FZ23" s="117"/>
      <c r="GA23" s="117"/>
      <c r="GB23" s="117"/>
      <c r="GC23" s="117"/>
      <c r="GD23" s="117"/>
      <c r="GE23" s="117"/>
      <c r="GF23" s="117"/>
      <c r="GG23" s="117"/>
      <c r="GH23" s="117"/>
      <c r="GI23" s="117"/>
      <c r="GJ23" s="117"/>
      <c r="GK23" s="117"/>
      <c r="GL23" s="117"/>
      <c r="GM23" s="117"/>
      <c r="GN23" s="117"/>
      <c r="GO23" s="117"/>
      <c r="GP23" s="117"/>
      <c r="GQ23" s="117"/>
      <c r="GR23" s="117"/>
      <c r="GS23" s="117"/>
      <c r="GT23" s="117"/>
      <c r="GU23" s="117"/>
      <c r="GV23" s="117"/>
      <c r="GW23" s="117"/>
      <c r="GX23" s="117"/>
      <c r="GY23" s="117"/>
      <c r="GZ23" s="117"/>
      <c r="HA23" s="117"/>
      <c r="HB23" s="117"/>
      <c r="HC23" s="117"/>
      <c r="HD23" s="117"/>
      <c r="HE23" s="117"/>
      <c r="HF23" s="117"/>
      <c r="HG23" s="117"/>
      <c r="HH23" s="117"/>
      <c r="HI23" s="117"/>
      <c r="HJ23" s="117"/>
      <c r="HK23" s="117"/>
      <c r="HL23" s="117"/>
      <c r="HM23" s="117"/>
      <c r="HN23" s="117"/>
      <c r="HO23" s="117"/>
      <c r="HP23" s="117"/>
      <c r="HQ23" s="117"/>
      <c r="HR23" s="117"/>
      <c r="HS23" s="117"/>
      <c r="HT23" s="117"/>
      <c r="HU23" s="117"/>
      <c r="HV23" s="117"/>
      <c r="HW23" s="117"/>
      <c r="HX23" s="117"/>
      <c r="HY23" s="117"/>
      <c r="HZ23" s="117"/>
      <c r="IA23" s="117"/>
      <c r="IB23" s="117"/>
      <c r="IC23" s="117"/>
      <c r="ID23" s="117"/>
    </row>
    <row r="24" spans="1:238" s="114" customFormat="1" ht="21" customHeight="1">
      <c r="A24" s="142" t="s">
        <v>53</v>
      </c>
      <c r="B24" s="136">
        <f>SUM(B20:B22)</f>
        <v>458.77</v>
      </c>
      <c r="C24" s="143" t="s">
        <v>54</v>
      </c>
      <c r="D24" s="136">
        <v>458.77</v>
      </c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</row>
    <row r="25" spans="5:238" s="113" customFormat="1" ht="19.5" customHeight="1"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17"/>
      <c r="FH25" s="117"/>
      <c r="FI25" s="117"/>
      <c r="FJ25" s="117"/>
      <c r="FK25" s="117"/>
      <c r="FL25" s="117"/>
      <c r="FM25" s="117"/>
      <c r="FN25" s="117"/>
      <c r="FO25" s="117"/>
      <c r="FP25" s="117"/>
      <c r="FQ25" s="117"/>
      <c r="FR25" s="117"/>
      <c r="FS25" s="117"/>
      <c r="FT25" s="117"/>
      <c r="FU25" s="117"/>
      <c r="FV25" s="117"/>
      <c r="FW25" s="117"/>
      <c r="FX25" s="117"/>
      <c r="FY25" s="117"/>
      <c r="FZ25" s="117"/>
      <c r="GA25" s="117"/>
      <c r="GB25" s="117"/>
      <c r="GC25" s="117"/>
      <c r="GD25" s="117"/>
      <c r="GE25" s="117"/>
      <c r="GF25" s="117"/>
      <c r="GG25" s="117"/>
      <c r="GH25" s="117"/>
      <c r="GI25" s="117"/>
      <c r="GJ25" s="117"/>
      <c r="GK25" s="117"/>
      <c r="GL25" s="117"/>
      <c r="GM25" s="117"/>
      <c r="GN25" s="117"/>
      <c r="GO25" s="117"/>
      <c r="GP25" s="117"/>
      <c r="GQ25" s="117"/>
      <c r="GR25" s="117"/>
      <c r="GS25" s="117"/>
      <c r="GT25" s="117"/>
      <c r="GU25" s="117"/>
      <c r="GV25" s="117"/>
      <c r="GW25" s="117"/>
      <c r="GX25" s="117"/>
      <c r="GY25" s="117"/>
      <c r="GZ25" s="117"/>
      <c r="HA25" s="117"/>
      <c r="HB25" s="117"/>
      <c r="HC25" s="117"/>
      <c r="HD25" s="117"/>
      <c r="HE25" s="117"/>
      <c r="HF25" s="117"/>
      <c r="HG25" s="117"/>
      <c r="HH25" s="117"/>
      <c r="HI25" s="117"/>
      <c r="HJ25" s="117"/>
      <c r="HK25" s="117"/>
      <c r="HL25" s="117"/>
      <c r="HM25" s="117"/>
      <c r="HN25" s="117"/>
      <c r="HO25" s="117"/>
      <c r="HP25" s="117"/>
      <c r="HQ25" s="117"/>
      <c r="HR25" s="117"/>
      <c r="HS25" s="117"/>
      <c r="HT25" s="117"/>
      <c r="HU25" s="117"/>
      <c r="HV25" s="117"/>
      <c r="HW25" s="117"/>
      <c r="HX25" s="117"/>
      <c r="HY25" s="117"/>
      <c r="HZ25" s="117"/>
      <c r="IA25" s="117"/>
      <c r="IB25" s="117"/>
      <c r="IC25" s="117"/>
      <c r="ID25" s="117"/>
    </row>
  </sheetData>
  <sheetProtection/>
  <mergeCells count="5">
    <mergeCell ref="A2:D2"/>
    <mergeCell ref="A5:A6"/>
    <mergeCell ref="B5:B6"/>
    <mergeCell ref="C5:C6"/>
    <mergeCell ref="D5:D6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showGridLines="0" showZeros="0" workbookViewId="0" topLeftCell="A1">
      <selection activeCell="A1" sqref="A1:IV65536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2" customWidth="1"/>
    <col min="6" max="7" width="23.83203125" style="82" customWidth="1"/>
    <col min="8" max="8" width="23.83203125" style="80" customWidth="1"/>
    <col min="9" max="15" width="17.66015625" style="80" customWidth="1"/>
    <col min="16" max="18" width="9.16015625" style="80" customWidth="1"/>
    <col min="19" max="19" width="10" style="80" bestFit="1" customWidth="1"/>
    <col min="20" max="16384" width="9.16015625" style="80" customWidth="1"/>
  </cols>
  <sheetData>
    <row r="1" spans="1:5" ht="18.75" customHeight="1">
      <c r="A1" s="83" t="s">
        <v>58</v>
      </c>
      <c r="B1" s="84"/>
      <c r="E1" s="85"/>
    </row>
    <row r="2" spans="1:8" ht="25.5" customHeight="1">
      <c r="A2" s="86" t="s">
        <v>59</v>
      </c>
      <c r="B2" s="86"/>
      <c r="C2" s="86"/>
      <c r="D2" s="86"/>
      <c r="E2" s="87"/>
      <c r="F2" s="87"/>
      <c r="G2" s="87"/>
      <c r="H2" s="86"/>
    </row>
    <row r="3" spans="2:15" ht="17.25" customHeight="1">
      <c r="B3" s="81"/>
      <c r="E3" s="80"/>
      <c r="F3" s="80"/>
      <c r="G3" s="80"/>
      <c r="O3" s="112" t="s">
        <v>2</v>
      </c>
    </row>
    <row r="4" spans="1:15" ht="22.5" customHeight="1">
      <c r="A4" s="88" t="s">
        <v>60</v>
      </c>
      <c r="B4" s="89"/>
      <c r="C4" s="90"/>
      <c r="D4" s="91" t="s">
        <v>61</v>
      </c>
      <c r="E4" s="92" t="s">
        <v>62</v>
      </c>
      <c r="F4" s="93" t="s">
        <v>63</v>
      </c>
      <c r="G4" s="94"/>
      <c r="H4" s="94"/>
      <c r="I4" s="94"/>
      <c r="J4" s="94"/>
      <c r="K4" s="94"/>
      <c r="L4" s="94"/>
      <c r="M4" s="94"/>
      <c r="N4" s="108"/>
      <c r="O4" s="92" t="s">
        <v>64</v>
      </c>
    </row>
    <row r="5" spans="1:15" ht="18" customHeight="1">
      <c r="A5" s="95" t="s">
        <v>65</v>
      </c>
      <c r="B5" s="95" t="s">
        <v>66</v>
      </c>
      <c r="C5" s="96" t="s">
        <v>67</v>
      </c>
      <c r="D5" s="97"/>
      <c r="E5" s="92"/>
      <c r="F5" s="91" t="s">
        <v>68</v>
      </c>
      <c r="G5" s="97"/>
      <c r="H5" s="97"/>
      <c r="I5" s="97"/>
      <c r="J5" s="109"/>
      <c r="K5" s="110" t="s">
        <v>69</v>
      </c>
      <c r="L5" s="111" t="s">
        <v>70</v>
      </c>
      <c r="M5" s="110"/>
      <c r="N5" s="110"/>
      <c r="O5" s="92"/>
    </row>
    <row r="6" spans="1:15" ht="27" customHeight="1">
      <c r="A6" s="96"/>
      <c r="B6" s="96"/>
      <c r="C6" s="96"/>
      <c r="D6" s="97"/>
      <c r="E6" s="92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1" t="s">
        <v>77</v>
      </c>
      <c r="M6" s="91" t="s">
        <v>78</v>
      </c>
      <c r="N6" s="91" t="s">
        <v>79</v>
      </c>
      <c r="O6" s="92"/>
    </row>
    <row r="7" spans="1:15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>SUM(E8:E12)</f>
        <v>458.74</v>
      </c>
      <c r="F7" s="103">
        <f aca="true" t="shared" si="0" ref="F7:O7">SUM(F8:F12)</f>
        <v>99.48</v>
      </c>
      <c r="G7" s="103">
        <f t="shared" si="0"/>
        <v>39.27</v>
      </c>
      <c r="H7" s="103">
        <f t="shared" si="0"/>
        <v>15.9</v>
      </c>
      <c r="I7" s="103">
        <f t="shared" si="0"/>
        <v>10.61</v>
      </c>
      <c r="J7" s="103">
        <f t="shared" si="0"/>
        <v>7.96</v>
      </c>
      <c r="K7" s="103">
        <f t="shared" si="0"/>
        <v>6</v>
      </c>
      <c r="L7" s="103">
        <f t="shared" si="0"/>
        <v>8.68</v>
      </c>
      <c r="M7" s="103">
        <f t="shared" si="0"/>
        <v>7.84</v>
      </c>
      <c r="N7" s="103">
        <f t="shared" si="0"/>
        <v>4.5</v>
      </c>
      <c r="O7" s="103">
        <f t="shared" si="0"/>
        <v>258.5</v>
      </c>
    </row>
    <row r="8" spans="1:15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SUM(F8:O8)</f>
        <v>194.24</v>
      </c>
      <c r="F8" s="107">
        <v>99.48</v>
      </c>
      <c r="G8" s="107">
        <v>39.27</v>
      </c>
      <c r="H8" s="107">
        <v>15.9</v>
      </c>
      <c r="I8" s="107">
        <v>10.61</v>
      </c>
      <c r="J8" s="107">
        <v>7.96</v>
      </c>
      <c r="K8" s="107"/>
      <c r="L8" s="107">
        <v>8.68</v>
      </c>
      <c r="M8" s="107">
        <v>7.84</v>
      </c>
      <c r="N8" s="107">
        <v>4.5</v>
      </c>
      <c r="O8" s="107"/>
    </row>
    <row r="9" spans="1:15" s="81" customFormat="1" ht="27.75" customHeight="1">
      <c r="A9" s="104" t="s">
        <v>82</v>
      </c>
      <c r="B9" s="104" t="s">
        <v>83</v>
      </c>
      <c r="C9" s="105" t="s">
        <v>86</v>
      </c>
      <c r="D9" s="106" t="s">
        <v>87</v>
      </c>
      <c r="E9" s="107">
        <f>SUM(F9:O9)</f>
        <v>258.5</v>
      </c>
      <c r="F9" s="107"/>
      <c r="G9" s="107"/>
      <c r="H9" s="107"/>
      <c r="I9" s="107"/>
      <c r="J9" s="107"/>
      <c r="K9" s="107"/>
      <c r="L9" s="107"/>
      <c r="M9" s="107"/>
      <c r="N9" s="107"/>
      <c r="O9" s="107">
        <v>258.5</v>
      </c>
    </row>
    <row r="10" spans="1:15" s="81" customFormat="1" ht="27.75" customHeight="1">
      <c r="A10" s="104" t="s">
        <v>88</v>
      </c>
      <c r="B10" s="104" t="s">
        <v>89</v>
      </c>
      <c r="C10" s="105" t="s">
        <v>84</v>
      </c>
      <c r="D10" s="106" t="s">
        <v>90</v>
      </c>
      <c r="E10" s="107">
        <f>SUM(F10:O10)</f>
        <v>6</v>
      </c>
      <c r="F10" s="107"/>
      <c r="G10" s="107"/>
      <c r="H10" s="107"/>
      <c r="I10" s="107"/>
      <c r="J10" s="107"/>
      <c r="K10" s="107">
        <v>6</v>
      </c>
      <c r="L10" s="107"/>
      <c r="M10" s="107"/>
      <c r="N10" s="107"/>
      <c r="O10" s="107"/>
    </row>
    <row r="11" spans="1:15" s="81" customFormat="1" ht="27.75" customHeight="1">
      <c r="A11" s="104"/>
      <c r="B11" s="104"/>
      <c r="C11" s="105"/>
      <c r="D11" s="106"/>
      <c r="E11" s="107">
        <f>SUM(F11:O11)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15" s="81" customFormat="1" ht="27.75" customHeight="1">
      <c r="A12" s="104"/>
      <c r="B12" s="104"/>
      <c r="C12" s="105"/>
      <c r="D12" s="106"/>
      <c r="E12" s="107">
        <f>SUM(F12:O12)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</sheetData>
  <sheetProtection/>
  <mergeCells count="10">
    <mergeCell ref="A2:H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B1">
      <selection activeCell="N19" sqref="N19"/>
    </sheetView>
  </sheetViews>
  <sheetFormatPr defaultColWidth="9.16015625" defaultRowHeight="11.25"/>
  <cols>
    <col min="1" max="1" width="9" style="80" customWidth="1"/>
    <col min="2" max="2" width="8" style="80" customWidth="1"/>
    <col min="3" max="3" width="8.5" style="80" customWidth="1"/>
    <col min="4" max="4" width="32.33203125" style="80" customWidth="1"/>
    <col min="5" max="5" width="20.16015625" style="82" customWidth="1"/>
    <col min="6" max="7" width="23.83203125" style="82" customWidth="1"/>
    <col min="8" max="8" width="23.83203125" style="80" customWidth="1"/>
    <col min="9" max="14" width="17.66015625" style="80" customWidth="1"/>
    <col min="15" max="17" width="9.16015625" style="80" customWidth="1"/>
    <col min="18" max="18" width="10" style="80" bestFit="1" customWidth="1"/>
    <col min="19" max="255" width="9.16015625" style="80" customWidth="1"/>
  </cols>
  <sheetData>
    <row r="1" spans="1:7" s="80" customFormat="1" ht="18.75" customHeight="1">
      <c r="A1" s="83" t="s">
        <v>58</v>
      </c>
      <c r="B1" s="84"/>
      <c r="E1" s="85"/>
      <c r="F1" s="82"/>
      <c r="G1" s="82"/>
    </row>
    <row r="2" spans="1:8" s="80" customFormat="1" ht="25.5" customHeight="1">
      <c r="A2" s="86" t="s">
        <v>91</v>
      </c>
      <c r="B2" s="86"/>
      <c r="C2" s="86"/>
      <c r="D2" s="86"/>
      <c r="E2" s="87"/>
      <c r="F2" s="87"/>
      <c r="G2" s="87"/>
      <c r="H2" s="86"/>
    </row>
    <row r="3" s="80" customFormat="1" ht="17.25" customHeight="1">
      <c r="B3" s="81"/>
    </row>
    <row r="4" spans="1:14" s="80" customFormat="1" ht="22.5" customHeight="1">
      <c r="A4" s="88" t="s">
        <v>60</v>
      </c>
      <c r="B4" s="89"/>
      <c r="C4" s="90"/>
      <c r="D4" s="91" t="s">
        <v>61</v>
      </c>
      <c r="E4" s="92" t="s">
        <v>62</v>
      </c>
      <c r="F4" s="93" t="s">
        <v>63</v>
      </c>
      <c r="G4" s="94"/>
      <c r="H4" s="94"/>
      <c r="I4" s="94"/>
      <c r="J4" s="94"/>
      <c r="K4" s="94"/>
      <c r="L4" s="94"/>
      <c r="M4" s="94"/>
      <c r="N4" s="108"/>
    </row>
    <row r="5" spans="1:14" s="80" customFormat="1" ht="18" customHeight="1">
      <c r="A5" s="95" t="s">
        <v>65</v>
      </c>
      <c r="B5" s="95" t="s">
        <v>66</v>
      </c>
      <c r="C5" s="96" t="s">
        <v>67</v>
      </c>
      <c r="D5" s="97"/>
      <c r="E5" s="92"/>
      <c r="F5" s="91" t="s">
        <v>68</v>
      </c>
      <c r="G5" s="97"/>
      <c r="H5" s="97"/>
      <c r="I5" s="97"/>
      <c r="J5" s="109"/>
      <c r="K5" s="110" t="s">
        <v>69</v>
      </c>
      <c r="L5" s="111" t="s">
        <v>70</v>
      </c>
      <c r="M5" s="110"/>
      <c r="N5" s="110"/>
    </row>
    <row r="6" spans="1:14" s="80" customFormat="1" ht="27" customHeight="1">
      <c r="A6" s="96"/>
      <c r="B6" s="96"/>
      <c r="C6" s="96"/>
      <c r="D6" s="97"/>
      <c r="E6" s="92"/>
      <c r="F6" s="98" t="s">
        <v>71</v>
      </c>
      <c r="G6" s="98" t="s">
        <v>72</v>
      </c>
      <c r="H6" s="99" t="s">
        <v>73</v>
      </c>
      <c r="I6" s="99" t="s">
        <v>74</v>
      </c>
      <c r="J6" s="99" t="s">
        <v>75</v>
      </c>
      <c r="K6" s="99" t="s">
        <v>76</v>
      </c>
      <c r="L6" s="91" t="s">
        <v>77</v>
      </c>
      <c r="M6" s="91" t="s">
        <v>78</v>
      </c>
      <c r="N6" s="91" t="s">
        <v>79</v>
      </c>
    </row>
    <row r="7" spans="1:14" s="80" customFormat="1" ht="31.5" customHeight="1">
      <c r="A7" s="100" t="s">
        <v>80</v>
      </c>
      <c r="B7" s="100" t="s">
        <v>80</v>
      </c>
      <c r="C7" s="101" t="s">
        <v>80</v>
      </c>
      <c r="D7" s="102" t="s">
        <v>81</v>
      </c>
      <c r="E7" s="103">
        <f aca="true" t="shared" si="0" ref="E7:O7">SUM(E8:E12)</f>
        <v>200.24</v>
      </c>
      <c r="F7" s="103">
        <f t="shared" si="0"/>
        <v>99.48</v>
      </c>
      <c r="G7" s="103">
        <f t="shared" si="0"/>
        <v>39.27</v>
      </c>
      <c r="H7" s="103">
        <f t="shared" si="0"/>
        <v>15.9</v>
      </c>
      <c r="I7" s="103">
        <f t="shared" si="0"/>
        <v>10.61</v>
      </c>
      <c r="J7" s="103">
        <f t="shared" si="0"/>
        <v>7.96</v>
      </c>
      <c r="K7" s="103">
        <f t="shared" si="0"/>
        <v>6</v>
      </c>
      <c r="L7" s="103">
        <f t="shared" si="0"/>
        <v>8.68</v>
      </c>
      <c r="M7" s="103">
        <f t="shared" si="0"/>
        <v>7.84</v>
      </c>
      <c r="N7" s="103">
        <f t="shared" si="0"/>
        <v>4.5</v>
      </c>
    </row>
    <row r="8" spans="1:14" s="81" customFormat="1" ht="27.75" customHeight="1">
      <c r="A8" s="104" t="s">
        <v>82</v>
      </c>
      <c r="B8" s="104" t="s">
        <v>83</v>
      </c>
      <c r="C8" s="105" t="s">
        <v>84</v>
      </c>
      <c r="D8" s="106" t="s">
        <v>85</v>
      </c>
      <c r="E8" s="107">
        <f>SUM(F8:N8)</f>
        <v>194.24</v>
      </c>
      <c r="F8" s="107">
        <v>99.48</v>
      </c>
      <c r="G8" s="107">
        <v>39.27</v>
      </c>
      <c r="H8" s="107">
        <v>15.9</v>
      </c>
      <c r="I8" s="107">
        <v>10.61</v>
      </c>
      <c r="J8" s="107">
        <v>7.96</v>
      </c>
      <c r="K8" s="107"/>
      <c r="L8" s="107">
        <v>8.68</v>
      </c>
      <c r="M8" s="107">
        <v>7.84</v>
      </c>
      <c r="N8" s="107">
        <v>4.5</v>
      </c>
    </row>
    <row r="9" spans="1:14" s="81" customFormat="1" ht="27.75" customHeight="1">
      <c r="A9" s="104" t="s">
        <v>82</v>
      </c>
      <c r="B9" s="104" t="s">
        <v>83</v>
      </c>
      <c r="C9" s="105" t="s">
        <v>86</v>
      </c>
      <c r="D9" s="106" t="s">
        <v>87</v>
      </c>
      <c r="E9" s="107">
        <f>SUM(F9:N9)</f>
        <v>0</v>
      </c>
      <c r="F9" s="107"/>
      <c r="G9" s="107"/>
      <c r="H9" s="107"/>
      <c r="I9" s="107"/>
      <c r="J9" s="107"/>
      <c r="K9" s="107"/>
      <c r="L9" s="107"/>
      <c r="M9" s="107"/>
      <c r="N9" s="107"/>
    </row>
    <row r="10" spans="1:14" s="81" customFormat="1" ht="27.75" customHeight="1">
      <c r="A10" s="104" t="s">
        <v>88</v>
      </c>
      <c r="B10" s="104" t="s">
        <v>89</v>
      </c>
      <c r="C10" s="105" t="s">
        <v>84</v>
      </c>
      <c r="D10" s="106" t="s">
        <v>90</v>
      </c>
      <c r="E10" s="107">
        <f>SUM(F10:N10)</f>
        <v>6</v>
      </c>
      <c r="F10" s="107"/>
      <c r="G10" s="107"/>
      <c r="H10" s="107"/>
      <c r="I10" s="107"/>
      <c r="J10" s="107"/>
      <c r="K10" s="107">
        <v>6</v>
      </c>
      <c r="L10" s="107"/>
      <c r="M10" s="107"/>
      <c r="N10" s="107"/>
    </row>
    <row r="11" spans="1:14" s="81" customFormat="1" ht="27.75" customHeight="1">
      <c r="A11" s="104"/>
      <c r="B11" s="104"/>
      <c r="C11" s="105"/>
      <c r="D11" s="106"/>
      <c r="E11" s="107">
        <f>SUM(F11:N11)</f>
        <v>0</v>
      </c>
      <c r="F11" s="107"/>
      <c r="G11" s="107"/>
      <c r="H11" s="107"/>
      <c r="I11" s="107"/>
      <c r="J11" s="107"/>
      <c r="K11" s="107"/>
      <c r="L11" s="107"/>
      <c r="M11" s="107"/>
      <c r="N11" s="107"/>
    </row>
    <row r="12" spans="1:14" s="81" customFormat="1" ht="27.75" customHeight="1">
      <c r="A12" s="104"/>
      <c r="B12" s="104"/>
      <c r="C12" s="105"/>
      <c r="D12" s="106"/>
      <c r="E12" s="107">
        <f>SUM(F12:N12)</f>
        <v>0</v>
      </c>
      <c r="F12" s="107"/>
      <c r="G12" s="107"/>
      <c r="H12" s="107"/>
      <c r="I12" s="107"/>
      <c r="J12" s="107"/>
      <c r="K12" s="107"/>
      <c r="L12" s="107"/>
      <c r="M12" s="107"/>
      <c r="N12" s="107"/>
    </row>
  </sheetData>
  <sheetProtection/>
  <mergeCells count="9">
    <mergeCell ref="A2:H2"/>
    <mergeCell ref="F4:N4"/>
    <mergeCell ref="F5:J5"/>
    <mergeCell ref="L5:N5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2">
      <selection activeCell="B4" sqref="B4"/>
    </sheetView>
  </sheetViews>
  <sheetFormatPr defaultColWidth="9.16015625" defaultRowHeight="11.25"/>
  <cols>
    <col min="1" max="4" width="35" style="0" customWidth="1"/>
  </cols>
  <sheetData>
    <row r="1" ht="26.25" customHeight="1">
      <c r="A1" s="70" t="s">
        <v>92</v>
      </c>
    </row>
    <row r="2" spans="1:4" ht="46.5" customHeight="1">
      <c r="A2" s="71" t="s">
        <v>93</v>
      </c>
      <c r="B2" s="71"/>
      <c r="C2" s="71"/>
      <c r="D2" s="71"/>
    </row>
    <row r="3" spans="1:4" s="70" customFormat="1" ht="24" customHeight="1">
      <c r="A3" s="72"/>
      <c r="B3" s="73"/>
      <c r="C3" s="74"/>
      <c r="D3" s="74" t="s">
        <v>2</v>
      </c>
    </row>
    <row r="4" spans="1:4" s="70" customFormat="1" ht="38.25" customHeight="1">
      <c r="A4" s="75" t="s">
        <v>94</v>
      </c>
      <c r="B4" s="75" t="s">
        <v>95</v>
      </c>
      <c r="C4" s="75" t="s">
        <v>96</v>
      </c>
      <c r="D4" s="75" t="s">
        <v>97</v>
      </c>
    </row>
    <row r="5" spans="1:4" s="70" customFormat="1" ht="25.5" customHeight="1">
      <c r="A5" s="76" t="s">
        <v>98</v>
      </c>
      <c r="B5" s="77">
        <v>0</v>
      </c>
      <c r="C5" s="77"/>
      <c r="D5" s="77"/>
    </row>
    <row r="6" spans="1:4" s="70" customFormat="1" ht="25.5" customHeight="1">
      <c r="A6" s="76" t="s">
        <v>99</v>
      </c>
      <c r="B6" s="78"/>
      <c r="C6" s="78"/>
      <c r="D6" s="79" t="e">
        <f>(B6/C6-1)*100</f>
        <v>#DIV/0!</v>
      </c>
    </row>
    <row r="7" spans="1:4" s="70" customFormat="1" ht="25.5" customHeight="1">
      <c r="A7" s="76" t="s">
        <v>100</v>
      </c>
      <c r="B7" s="78">
        <v>4.5</v>
      </c>
      <c r="C7" s="78"/>
      <c r="D7" s="79" t="e">
        <f>(B7/C7-1)*100</f>
        <v>#DIV/0!</v>
      </c>
    </row>
    <row r="8" spans="1:4" s="70" customFormat="1" ht="25.5" customHeight="1">
      <c r="A8" s="76" t="s">
        <v>101</v>
      </c>
      <c r="B8" s="78"/>
      <c r="C8" s="78"/>
      <c r="D8" s="79"/>
    </row>
    <row r="9" spans="1:4" s="70" customFormat="1" ht="25.5" customHeight="1">
      <c r="A9" s="76" t="s">
        <v>12</v>
      </c>
      <c r="B9" s="78">
        <f>B5+B6+B7+B8</f>
        <v>4.5</v>
      </c>
      <c r="C9" s="78">
        <f>SUM(C5:C8)</f>
        <v>0</v>
      </c>
      <c r="D9" s="79" t="e">
        <f>(B9/C9-1)*100</f>
        <v>#DIV/0!</v>
      </c>
    </row>
    <row r="10" s="70" customFormat="1" ht="13.5">
      <c r="A10" s="70" t="s">
        <v>102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B172"/>
  <sheetViews>
    <sheetView zoomScaleSheetLayoutView="100" workbookViewId="0" topLeftCell="A139">
      <selection activeCell="D20" sqref="D20:E20"/>
    </sheetView>
  </sheetViews>
  <sheetFormatPr defaultColWidth="12" defaultRowHeight="11.25"/>
  <cols>
    <col min="1" max="1" width="77.5" style="55" customWidth="1"/>
    <col min="2" max="2" width="44" style="55" customWidth="1"/>
    <col min="3" max="254" width="12" style="55" customWidth="1"/>
    <col min="255" max="16384" width="12" style="15" customWidth="1"/>
  </cols>
  <sheetData>
    <row r="1" s="55" customFormat="1" ht="14.25"/>
    <row r="2" spans="1:2" s="55" customFormat="1" ht="18" customHeight="1">
      <c r="A2" s="57" t="s">
        <v>103</v>
      </c>
      <c r="B2" s="57"/>
    </row>
    <row r="3" s="55" customFormat="1" ht="14.25" customHeight="1">
      <c r="B3" s="55" t="s">
        <v>2</v>
      </c>
    </row>
    <row r="4" spans="1:2" s="55" customFormat="1" ht="31.5" customHeight="1">
      <c r="A4" s="58" t="s">
        <v>104</v>
      </c>
      <c r="B4" s="59"/>
    </row>
    <row r="5" spans="1:2" s="55" customFormat="1" ht="19.5" customHeight="1">
      <c r="A5" s="60" t="s">
        <v>105</v>
      </c>
      <c r="B5" s="60" t="s">
        <v>106</v>
      </c>
    </row>
    <row r="6" spans="1:2" s="55" customFormat="1" ht="19.5" customHeight="1">
      <c r="A6" s="61" t="s">
        <v>107</v>
      </c>
      <c r="B6" s="62"/>
    </row>
    <row r="7" spans="1:2" s="55" customFormat="1" ht="19.5" customHeight="1">
      <c r="A7" s="63" t="s">
        <v>108</v>
      </c>
      <c r="B7" s="64"/>
    </row>
    <row r="8" spans="1:2" s="55" customFormat="1" ht="19.5" customHeight="1">
      <c r="A8" s="63" t="s">
        <v>109</v>
      </c>
      <c r="B8" s="65"/>
    </row>
    <row r="9" spans="1:2" s="55" customFormat="1" ht="19.5" customHeight="1">
      <c r="A9" s="63" t="s">
        <v>110</v>
      </c>
      <c r="B9" s="65"/>
    </row>
    <row r="10" spans="1:2" s="55" customFormat="1" ht="19.5" customHeight="1">
      <c r="A10" s="63" t="s">
        <v>111</v>
      </c>
      <c r="B10" s="65"/>
    </row>
    <row r="11" spans="1:2" s="55" customFormat="1" ht="19.5" customHeight="1">
      <c r="A11" s="63" t="s">
        <v>112</v>
      </c>
      <c r="B11" s="65"/>
    </row>
    <row r="12" spans="1:2" s="55" customFormat="1" ht="19.5" customHeight="1">
      <c r="A12" s="61" t="s">
        <v>113</v>
      </c>
      <c r="B12" s="64"/>
    </row>
    <row r="13" spans="1:2" s="55" customFormat="1" ht="19.5" customHeight="1">
      <c r="A13" s="63" t="s">
        <v>114</v>
      </c>
      <c r="B13" s="64"/>
    </row>
    <row r="14" spans="1:2" s="55" customFormat="1" ht="19.5" customHeight="1">
      <c r="A14" s="63" t="s">
        <v>115</v>
      </c>
      <c r="B14" s="65"/>
    </row>
    <row r="15" spans="1:2" s="55" customFormat="1" ht="19.5" customHeight="1">
      <c r="A15" s="63" t="s">
        <v>116</v>
      </c>
      <c r="B15" s="65"/>
    </row>
    <row r="16" spans="1:2" s="55" customFormat="1" ht="19.5" customHeight="1">
      <c r="A16" s="63" t="s">
        <v>117</v>
      </c>
      <c r="B16" s="65"/>
    </row>
    <row r="17" spans="1:2" s="55" customFormat="1" ht="19.5" customHeight="1">
      <c r="A17" s="63" t="s">
        <v>118</v>
      </c>
      <c r="B17" s="64"/>
    </row>
    <row r="18" spans="1:2" s="55" customFormat="1" ht="19.5" customHeight="1">
      <c r="A18" s="63" t="s">
        <v>115</v>
      </c>
      <c r="B18" s="65"/>
    </row>
    <row r="19" spans="1:2" s="55" customFormat="1" ht="19.5" customHeight="1">
      <c r="A19" s="63" t="s">
        <v>116</v>
      </c>
      <c r="B19" s="65"/>
    </row>
    <row r="20" spans="1:2" s="55" customFormat="1" ht="19.5" customHeight="1">
      <c r="A20" s="66" t="s">
        <v>119</v>
      </c>
      <c r="B20" s="65"/>
    </row>
    <row r="21" spans="1:2" s="55" customFormat="1" ht="19.5" customHeight="1">
      <c r="A21" s="61" t="s">
        <v>120</v>
      </c>
      <c r="B21" s="64"/>
    </row>
    <row r="22" spans="1:2" s="55" customFormat="1" ht="19.5" customHeight="1">
      <c r="A22" s="61" t="s">
        <v>121</v>
      </c>
      <c r="B22" s="65"/>
    </row>
    <row r="23" spans="1:2" s="55" customFormat="1" ht="19.5" customHeight="1">
      <c r="A23" s="61" t="s">
        <v>122</v>
      </c>
      <c r="B23" s="64"/>
    </row>
    <row r="24" spans="1:2" s="55" customFormat="1" ht="19.5" customHeight="1">
      <c r="A24" s="61" t="s">
        <v>123</v>
      </c>
      <c r="B24" s="65"/>
    </row>
    <row r="25" spans="1:2" s="55" customFormat="1" ht="19.5" customHeight="1">
      <c r="A25" s="61" t="s">
        <v>124</v>
      </c>
      <c r="B25" s="65"/>
    </row>
    <row r="26" spans="1:2" s="55" customFormat="1" ht="19.5" customHeight="1">
      <c r="A26" s="61" t="s">
        <v>125</v>
      </c>
      <c r="B26" s="65"/>
    </row>
    <row r="27" spans="1:2" s="55" customFormat="1" ht="19.5" customHeight="1">
      <c r="A27" s="61" t="s">
        <v>126</v>
      </c>
      <c r="B27" s="65"/>
    </row>
    <row r="28" spans="1:2" s="55" customFormat="1" ht="19.5" customHeight="1">
      <c r="A28" s="61" t="s">
        <v>127</v>
      </c>
      <c r="B28" s="64"/>
    </row>
    <row r="29" spans="1:2" s="55" customFormat="1" ht="19.5" customHeight="1">
      <c r="A29" s="61" t="s">
        <v>128</v>
      </c>
      <c r="B29" s="64"/>
    </row>
    <row r="30" spans="1:2" s="55" customFormat="1" ht="19.5" customHeight="1">
      <c r="A30" s="66" t="s">
        <v>129</v>
      </c>
      <c r="B30" s="65"/>
    </row>
    <row r="31" spans="1:2" s="55" customFormat="1" ht="19.5" customHeight="1">
      <c r="A31" s="66" t="s">
        <v>130</v>
      </c>
      <c r="B31" s="65"/>
    </row>
    <row r="32" spans="1:2" s="55" customFormat="1" ht="19.5" customHeight="1">
      <c r="A32" s="66" t="s">
        <v>131</v>
      </c>
      <c r="B32" s="65"/>
    </row>
    <row r="33" spans="1:2" s="55" customFormat="1" ht="19.5" customHeight="1">
      <c r="A33" s="66" t="s">
        <v>132</v>
      </c>
      <c r="B33" s="65"/>
    </row>
    <row r="34" spans="1:2" s="55" customFormat="1" ht="19.5" customHeight="1">
      <c r="A34" s="66" t="s">
        <v>133</v>
      </c>
      <c r="B34" s="65"/>
    </row>
    <row r="35" spans="1:2" s="55" customFormat="1" ht="19.5" customHeight="1">
      <c r="A35" s="66" t="s">
        <v>134</v>
      </c>
      <c r="B35" s="65"/>
    </row>
    <row r="36" spans="1:2" s="55" customFormat="1" ht="19.5" customHeight="1">
      <c r="A36" s="66" t="s">
        <v>135</v>
      </c>
      <c r="B36" s="65"/>
    </row>
    <row r="37" spans="1:2" s="55" customFormat="1" ht="19.5" customHeight="1">
      <c r="A37" s="66" t="s">
        <v>136</v>
      </c>
      <c r="B37" s="65"/>
    </row>
    <row r="38" spans="1:2" s="55" customFormat="1" ht="19.5" customHeight="1">
      <c r="A38" s="66" t="s">
        <v>137</v>
      </c>
      <c r="B38" s="65"/>
    </row>
    <row r="39" spans="1:2" s="56" customFormat="1" ht="19.5" customHeight="1">
      <c r="A39" s="67" t="s">
        <v>138</v>
      </c>
      <c r="B39" s="65"/>
    </row>
    <row r="40" spans="1:2" s="55" customFormat="1" ht="19.5" customHeight="1">
      <c r="A40" s="67" t="s">
        <v>139</v>
      </c>
      <c r="B40" s="65"/>
    </row>
    <row r="41" spans="1:2" s="55" customFormat="1" ht="19.5" customHeight="1">
      <c r="A41" s="66" t="s">
        <v>140</v>
      </c>
      <c r="B41" s="65"/>
    </row>
    <row r="42" spans="1:2" s="55" customFormat="1" ht="19.5" customHeight="1">
      <c r="A42" s="61" t="s">
        <v>141</v>
      </c>
      <c r="B42" s="64"/>
    </row>
    <row r="43" spans="1:2" s="55" customFormat="1" ht="19.5" customHeight="1">
      <c r="A43" s="66" t="s">
        <v>142</v>
      </c>
      <c r="B43" s="65"/>
    </row>
    <row r="44" spans="1:2" s="55" customFormat="1" ht="19.5" customHeight="1">
      <c r="A44" s="66" t="s">
        <v>143</v>
      </c>
      <c r="B44" s="65"/>
    </row>
    <row r="45" spans="1:2" s="55" customFormat="1" ht="19.5" customHeight="1">
      <c r="A45" s="66" t="s">
        <v>144</v>
      </c>
      <c r="B45" s="65"/>
    </row>
    <row r="46" spans="1:2" s="55" customFormat="1" ht="19.5" customHeight="1">
      <c r="A46" s="66" t="s">
        <v>145</v>
      </c>
      <c r="B46" s="65"/>
    </row>
    <row r="47" spans="1:2" s="55" customFormat="1" ht="19.5" customHeight="1">
      <c r="A47" s="66" t="s">
        <v>146</v>
      </c>
      <c r="B47" s="65"/>
    </row>
    <row r="48" spans="1:2" s="55" customFormat="1" ht="19.5" customHeight="1">
      <c r="A48" s="61" t="s">
        <v>147</v>
      </c>
      <c r="B48" s="64"/>
    </row>
    <row r="49" spans="1:2" s="55" customFormat="1" ht="19.5" customHeight="1">
      <c r="A49" s="66" t="s">
        <v>129</v>
      </c>
      <c r="B49" s="65"/>
    </row>
    <row r="50" spans="1:2" s="55" customFormat="1" ht="19.5" customHeight="1">
      <c r="A50" s="66" t="s">
        <v>130</v>
      </c>
      <c r="B50" s="65"/>
    </row>
    <row r="51" spans="1:2" s="55" customFormat="1" ht="19.5" customHeight="1">
      <c r="A51" s="66" t="s">
        <v>148</v>
      </c>
      <c r="B51" s="65"/>
    </row>
    <row r="52" spans="1:2" s="55" customFormat="1" ht="19.5" customHeight="1">
      <c r="A52" s="61" t="s">
        <v>149</v>
      </c>
      <c r="B52" s="65"/>
    </row>
    <row r="53" spans="1:2" s="55" customFormat="1" ht="19.5" customHeight="1">
      <c r="A53" s="61" t="s">
        <v>150</v>
      </c>
      <c r="B53" s="64"/>
    </row>
    <row r="54" spans="1:2" s="55" customFormat="1" ht="19.5" customHeight="1">
      <c r="A54" s="66" t="s">
        <v>142</v>
      </c>
      <c r="B54" s="65"/>
    </row>
    <row r="55" spans="1:2" s="55" customFormat="1" ht="19.5" customHeight="1">
      <c r="A55" s="66" t="s">
        <v>143</v>
      </c>
      <c r="B55" s="65"/>
    </row>
    <row r="56" spans="1:2" s="55" customFormat="1" ht="19.5" customHeight="1">
      <c r="A56" s="66" t="s">
        <v>144</v>
      </c>
      <c r="B56" s="65"/>
    </row>
    <row r="57" spans="1:2" s="55" customFormat="1" ht="19.5" customHeight="1">
      <c r="A57" s="66" t="s">
        <v>145</v>
      </c>
      <c r="B57" s="65"/>
    </row>
    <row r="58" spans="1:2" s="55" customFormat="1" ht="19.5" customHeight="1">
      <c r="A58" s="66" t="s">
        <v>151</v>
      </c>
      <c r="B58" s="65"/>
    </row>
    <row r="59" spans="1:2" s="55" customFormat="1" ht="19.5" customHeight="1">
      <c r="A59" s="61" t="s">
        <v>152</v>
      </c>
      <c r="B59" s="65"/>
    </row>
    <row r="60" spans="1:2" s="55" customFormat="1" ht="19.5" customHeight="1">
      <c r="A60" s="61" t="s">
        <v>153</v>
      </c>
      <c r="B60" s="64"/>
    </row>
    <row r="61" spans="1:2" s="55" customFormat="1" ht="19.5" customHeight="1">
      <c r="A61" s="66" t="s">
        <v>154</v>
      </c>
      <c r="B61" s="64"/>
    </row>
    <row r="62" spans="1:2" s="55" customFormat="1" ht="19.5" customHeight="1">
      <c r="A62" s="65" t="s">
        <v>155</v>
      </c>
      <c r="B62" s="65"/>
    </row>
    <row r="63" spans="1:2" s="55" customFormat="1" ht="19.5" customHeight="1">
      <c r="A63" s="65" t="s">
        <v>156</v>
      </c>
      <c r="B63" s="65"/>
    </row>
    <row r="64" spans="1:2" s="55" customFormat="1" ht="19.5" customHeight="1">
      <c r="A64" s="65" t="s">
        <v>157</v>
      </c>
      <c r="B64" s="65"/>
    </row>
    <row r="65" spans="1:2" s="55" customFormat="1" ht="19.5" customHeight="1">
      <c r="A65" s="65" t="s">
        <v>158</v>
      </c>
      <c r="B65" s="65"/>
    </row>
    <row r="66" spans="1:2" s="55" customFormat="1" ht="19.5" customHeight="1">
      <c r="A66" s="65" t="s">
        <v>159</v>
      </c>
      <c r="B66" s="65"/>
    </row>
    <row r="67" spans="1:2" s="55" customFormat="1" ht="19.5" customHeight="1">
      <c r="A67" s="66" t="s">
        <v>160</v>
      </c>
      <c r="B67" s="64"/>
    </row>
    <row r="68" spans="1:2" s="55" customFormat="1" ht="19.5" customHeight="1">
      <c r="A68" s="66" t="s">
        <v>116</v>
      </c>
      <c r="B68" s="65"/>
    </row>
    <row r="69" spans="1:2" s="55" customFormat="1" ht="19.5" customHeight="1">
      <c r="A69" s="66" t="s">
        <v>161</v>
      </c>
      <c r="B69" s="65"/>
    </row>
    <row r="70" spans="1:2" s="55" customFormat="1" ht="19.5" customHeight="1">
      <c r="A70" s="66" t="s">
        <v>162</v>
      </c>
      <c r="B70" s="65"/>
    </row>
    <row r="71" spans="1:2" s="55" customFormat="1" ht="19.5" customHeight="1">
      <c r="A71" s="66" t="s">
        <v>163</v>
      </c>
      <c r="B71" s="65"/>
    </row>
    <row r="72" spans="1:2" s="55" customFormat="1" ht="19.5" customHeight="1">
      <c r="A72" s="66" t="s">
        <v>164</v>
      </c>
      <c r="B72" s="64"/>
    </row>
    <row r="73" spans="1:2" s="55" customFormat="1" ht="19.5" customHeight="1">
      <c r="A73" s="66" t="s">
        <v>116</v>
      </c>
      <c r="B73" s="65"/>
    </row>
    <row r="74" spans="1:2" s="55" customFormat="1" ht="19.5" customHeight="1">
      <c r="A74" s="66" t="s">
        <v>161</v>
      </c>
      <c r="B74" s="65"/>
    </row>
    <row r="75" spans="1:2" s="55" customFormat="1" ht="19.5" customHeight="1">
      <c r="A75" s="66" t="s">
        <v>165</v>
      </c>
      <c r="B75" s="65"/>
    </row>
    <row r="76" spans="1:2" s="55" customFormat="1" ht="19.5" customHeight="1">
      <c r="A76" s="66" t="s">
        <v>166</v>
      </c>
      <c r="B76" s="65"/>
    </row>
    <row r="77" spans="1:2" s="55" customFormat="1" ht="19.5" customHeight="1">
      <c r="A77" s="66" t="s">
        <v>167</v>
      </c>
      <c r="B77" s="64"/>
    </row>
    <row r="78" spans="1:2" s="55" customFormat="1" ht="19.5" customHeight="1">
      <c r="A78" s="66" t="s">
        <v>168</v>
      </c>
      <c r="B78" s="65"/>
    </row>
    <row r="79" spans="1:2" s="55" customFormat="1" ht="19.5" customHeight="1">
      <c r="A79" s="66" t="s">
        <v>169</v>
      </c>
      <c r="B79" s="65"/>
    </row>
    <row r="80" spans="1:2" s="55" customFormat="1" ht="19.5" customHeight="1">
      <c r="A80" s="66" t="s">
        <v>170</v>
      </c>
      <c r="B80" s="65"/>
    </row>
    <row r="81" spans="1:2" s="55" customFormat="1" ht="19.5" customHeight="1">
      <c r="A81" s="66" t="s">
        <v>171</v>
      </c>
      <c r="B81" s="65"/>
    </row>
    <row r="82" spans="1:2" s="55" customFormat="1" ht="19.5" customHeight="1">
      <c r="A82" s="63" t="s">
        <v>172</v>
      </c>
      <c r="B82" s="64"/>
    </row>
    <row r="83" spans="1:2" s="55" customFormat="1" ht="19.5" customHeight="1">
      <c r="A83" s="66" t="s">
        <v>173</v>
      </c>
      <c r="B83" s="64"/>
    </row>
    <row r="84" spans="1:2" s="55" customFormat="1" ht="19.5" customHeight="1">
      <c r="A84" s="66" t="s">
        <v>174</v>
      </c>
      <c r="B84" s="65"/>
    </row>
    <row r="85" spans="1:2" s="55" customFormat="1" ht="19.5" customHeight="1">
      <c r="A85" s="66" t="s">
        <v>175</v>
      </c>
      <c r="B85" s="65"/>
    </row>
    <row r="86" spans="1:2" s="55" customFormat="1" ht="19.5" customHeight="1">
      <c r="A86" s="66" t="s">
        <v>176</v>
      </c>
      <c r="B86" s="65"/>
    </row>
    <row r="87" spans="1:2" s="55" customFormat="1" ht="19.5" customHeight="1">
      <c r="A87" s="66" t="s">
        <v>177</v>
      </c>
      <c r="B87" s="65"/>
    </row>
    <row r="88" spans="1:2" s="55" customFormat="1" ht="19.5" customHeight="1">
      <c r="A88" s="66" t="s">
        <v>178</v>
      </c>
      <c r="B88" s="64"/>
    </row>
    <row r="89" spans="1:2" s="55" customFormat="1" ht="19.5" customHeight="1">
      <c r="A89" s="66" t="s">
        <v>176</v>
      </c>
      <c r="B89" s="65"/>
    </row>
    <row r="90" spans="1:2" s="55" customFormat="1" ht="19.5" customHeight="1">
      <c r="A90" s="66" t="s">
        <v>179</v>
      </c>
      <c r="B90" s="65"/>
    </row>
    <row r="91" spans="1:2" s="55" customFormat="1" ht="19.5" customHeight="1">
      <c r="A91" s="66" t="s">
        <v>180</v>
      </c>
      <c r="B91" s="65"/>
    </row>
    <row r="92" spans="1:2" s="55" customFormat="1" ht="19.5" customHeight="1">
      <c r="A92" s="66" t="s">
        <v>181</v>
      </c>
      <c r="B92" s="65"/>
    </row>
    <row r="93" spans="1:2" s="55" customFormat="1" ht="19.5" customHeight="1">
      <c r="A93" s="66" t="s">
        <v>182</v>
      </c>
      <c r="B93" s="64"/>
    </row>
    <row r="94" spans="1:2" s="55" customFormat="1" ht="19.5" customHeight="1">
      <c r="A94" s="66" t="s">
        <v>183</v>
      </c>
      <c r="B94" s="65"/>
    </row>
    <row r="95" spans="1:2" s="55" customFormat="1" ht="19.5" customHeight="1">
      <c r="A95" s="66" t="s">
        <v>184</v>
      </c>
      <c r="B95" s="65"/>
    </row>
    <row r="96" spans="1:2" s="55" customFormat="1" ht="19.5" customHeight="1">
      <c r="A96" s="66" t="s">
        <v>185</v>
      </c>
      <c r="B96" s="65"/>
    </row>
    <row r="97" spans="1:2" s="55" customFormat="1" ht="19.5" customHeight="1">
      <c r="A97" s="66" t="s">
        <v>186</v>
      </c>
      <c r="B97" s="65"/>
    </row>
    <row r="98" spans="1:2" s="55" customFormat="1" ht="19.5" customHeight="1">
      <c r="A98" s="66" t="s">
        <v>187</v>
      </c>
      <c r="B98" s="64"/>
    </row>
    <row r="99" spans="1:2" s="55" customFormat="1" ht="19.5" customHeight="1">
      <c r="A99" s="66" t="s">
        <v>188</v>
      </c>
      <c r="B99" s="65"/>
    </row>
    <row r="100" spans="1:2" s="55" customFormat="1" ht="19.5" customHeight="1">
      <c r="A100" s="66" t="s">
        <v>189</v>
      </c>
      <c r="B100" s="65"/>
    </row>
    <row r="101" spans="1:2" s="55" customFormat="1" ht="19.5" customHeight="1">
      <c r="A101" s="66" t="s">
        <v>190</v>
      </c>
      <c r="B101" s="65"/>
    </row>
    <row r="102" spans="1:2" s="55" customFormat="1" ht="19.5" customHeight="1">
      <c r="A102" s="66" t="s">
        <v>191</v>
      </c>
      <c r="B102" s="65"/>
    </row>
    <row r="103" spans="1:2" s="55" customFormat="1" ht="19.5" customHeight="1">
      <c r="A103" s="66" t="s">
        <v>192</v>
      </c>
      <c r="B103" s="65"/>
    </row>
    <row r="104" spans="1:2" s="55" customFormat="1" ht="19.5" customHeight="1">
      <c r="A104" s="66" t="s">
        <v>193</v>
      </c>
      <c r="B104" s="65"/>
    </row>
    <row r="105" spans="1:2" s="55" customFormat="1" ht="19.5" customHeight="1">
      <c r="A105" s="66" t="s">
        <v>194</v>
      </c>
      <c r="B105" s="65"/>
    </row>
    <row r="106" spans="1:2" s="55" customFormat="1" ht="19.5" customHeight="1">
      <c r="A106" s="66" t="s">
        <v>195</v>
      </c>
      <c r="B106" s="65"/>
    </row>
    <row r="107" spans="1:2" s="55" customFormat="1" ht="19.5" customHeight="1">
      <c r="A107" s="66" t="s">
        <v>196</v>
      </c>
      <c r="B107" s="64"/>
    </row>
    <row r="108" spans="1:2" s="55" customFormat="1" ht="19.5" customHeight="1">
      <c r="A108" s="66" t="s">
        <v>197</v>
      </c>
      <c r="B108" s="65"/>
    </row>
    <row r="109" spans="1:2" s="55" customFormat="1" ht="19.5" customHeight="1">
      <c r="A109" s="66" t="s">
        <v>198</v>
      </c>
      <c r="B109" s="65"/>
    </row>
    <row r="110" spans="1:2" s="55" customFormat="1" ht="19.5" customHeight="1">
      <c r="A110" s="66" t="s">
        <v>199</v>
      </c>
      <c r="B110" s="65"/>
    </row>
    <row r="111" spans="1:2" s="55" customFormat="1" ht="19.5" customHeight="1">
      <c r="A111" s="66" t="s">
        <v>200</v>
      </c>
      <c r="B111" s="65"/>
    </row>
    <row r="112" spans="1:2" s="55" customFormat="1" ht="19.5" customHeight="1">
      <c r="A112" s="66" t="s">
        <v>201</v>
      </c>
      <c r="B112" s="65"/>
    </row>
    <row r="113" spans="1:2" s="55" customFormat="1" ht="19.5" customHeight="1">
      <c r="A113" s="66" t="s">
        <v>202</v>
      </c>
      <c r="B113" s="65"/>
    </row>
    <row r="114" spans="1:2" s="55" customFormat="1" ht="19.5" customHeight="1">
      <c r="A114" s="66" t="s">
        <v>203</v>
      </c>
      <c r="B114" s="64"/>
    </row>
    <row r="115" spans="1:2" s="55" customFormat="1" ht="19.5" customHeight="1">
      <c r="A115" s="66" t="s">
        <v>204</v>
      </c>
      <c r="B115" s="65"/>
    </row>
    <row r="116" spans="1:2" s="55" customFormat="1" ht="19.5" customHeight="1">
      <c r="A116" s="66" t="s">
        <v>205</v>
      </c>
      <c r="B116" s="65"/>
    </row>
    <row r="117" spans="1:2" s="55" customFormat="1" ht="19.5" customHeight="1">
      <c r="A117" s="66" t="s">
        <v>206</v>
      </c>
      <c r="B117" s="65"/>
    </row>
    <row r="118" spans="1:2" s="55" customFormat="1" ht="19.5" customHeight="1">
      <c r="A118" s="66" t="s">
        <v>207</v>
      </c>
      <c r="B118" s="65"/>
    </row>
    <row r="119" spans="1:2" s="55" customFormat="1" ht="19.5" customHeight="1">
      <c r="A119" s="66" t="s">
        <v>208</v>
      </c>
      <c r="B119" s="65"/>
    </row>
    <row r="120" spans="1:2" s="55" customFormat="1" ht="19.5" customHeight="1">
      <c r="A120" s="66" t="s">
        <v>209</v>
      </c>
      <c r="B120" s="65"/>
    </row>
    <row r="121" spans="1:2" s="55" customFormat="1" ht="19.5" customHeight="1">
      <c r="A121" s="66" t="s">
        <v>210</v>
      </c>
      <c r="B121" s="65"/>
    </row>
    <row r="122" spans="1:2" s="55" customFormat="1" ht="19.5" customHeight="1">
      <c r="A122" s="66" t="s">
        <v>211</v>
      </c>
      <c r="B122" s="65"/>
    </row>
    <row r="123" spans="1:2" s="55" customFormat="1" ht="19.5" customHeight="1">
      <c r="A123" s="63" t="s">
        <v>212</v>
      </c>
      <c r="B123" s="64"/>
    </row>
    <row r="124" spans="1:2" s="55" customFormat="1" ht="19.5" customHeight="1">
      <c r="A124" s="66" t="s">
        <v>213</v>
      </c>
      <c r="B124" s="64"/>
    </row>
    <row r="125" spans="1:2" s="55" customFormat="1" ht="19.5" customHeight="1">
      <c r="A125" s="66" t="s">
        <v>214</v>
      </c>
      <c r="B125" s="65"/>
    </row>
    <row r="126" spans="1:2" s="55" customFormat="1" ht="19.5" customHeight="1">
      <c r="A126" s="66" t="s">
        <v>215</v>
      </c>
      <c r="B126" s="65"/>
    </row>
    <row r="127" spans="1:2" s="55" customFormat="1" ht="19.5" customHeight="1">
      <c r="A127" s="66" t="s">
        <v>216</v>
      </c>
      <c r="B127" s="65"/>
    </row>
    <row r="128" spans="1:2" s="55" customFormat="1" ht="19.5" customHeight="1">
      <c r="A128" s="66" t="s">
        <v>217</v>
      </c>
      <c r="B128" s="65"/>
    </row>
    <row r="129" spans="1:2" s="55" customFormat="1" ht="19.5" customHeight="1">
      <c r="A129" s="66" t="s">
        <v>218</v>
      </c>
      <c r="B129" s="65"/>
    </row>
    <row r="130" spans="1:2" s="55" customFormat="1" ht="19.5" customHeight="1">
      <c r="A130" s="66" t="s">
        <v>219</v>
      </c>
      <c r="B130" s="65"/>
    </row>
    <row r="131" spans="1:2" s="55" customFormat="1" ht="19.5" customHeight="1">
      <c r="A131" s="66" t="s">
        <v>220</v>
      </c>
      <c r="B131" s="64"/>
    </row>
    <row r="132" spans="1:2" s="55" customFormat="1" ht="19.5" customHeight="1">
      <c r="A132" s="66" t="s">
        <v>221</v>
      </c>
      <c r="B132" s="65"/>
    </row>
    <row r="133" spans="1:2" s="55" customFormat="1" ht="19.5" customHeight="1">
      <c r="A133" s="66" t="s">
        <v>222</v>
      </c>
      <c r="B133" s="65"/>
    </row>
    <row r="134" spans="1:2" s="55" customFormat="1" ht="19.5" customHeight="1">
      <c r="A134" s="66" t="s">
        <v>223</v>
      </c>
      <c r="B134" s="65"/>
    </row>
    <row r="135" spans="1:2" s="55" customFormat="1" ht="19.5" customHeight="1">
      <c r="A135" s="66" t="s">
        <v>224</v>
      </c>
      <c r="B135" s="65"/>
    </row>
    <row r="136" spans="1:2" s="55" customFormat="1" ht="19.5" customHeight="1">
      <c r="A136" s="66" t="s">
        <v>225</v>
      </c>
      <c r="B136" s="65"/>
    </row>
    <row r="137" spans="1:2" s="55" customFormat="1" ht="19.5" customHeight="1">
      <c r="A137" s="66" t="s">
        <v>226</v>
      </c>
      <c r="B137" s="64"/>
    </row>
    <row r="138" spans="1:2" s="55" customFormat="1" ht="19.5" customHeight="1">
      <c r="A138" s="66" t="s">
        <v>227</v>
      </c>
      <c r="B138" s="65"/>
    </row>
    <row r="139" spans="1:2" s="55" customFormat="1" ht="19.5" customHeight="1">
      <c r="A139" s="66" t="s">
        <v>228</v>
      </c>
      <c r="B139" s="65"/>
    </row>
    <row r="140" spans="1:2" s="55" customFormat="1" ht="19.5" customHeight="1">
      <c r="A140" s="63" t="s">
        <v>229</v>
      </c>
      <c r="B140" s="64"/>
    </row>
    <row r="141" spans="1:2" s="55" customFormat="1" ht="19.5" customHeight="1">
      <c r="A141" s="66" t="s">
        <v>230</v>
      </c>
      <c r="B141" s="64"/>
    </row>
    <row r="142" spans="1:2" s="55" customFormat="1" ht="19.5" customHeight="1">
      <c r="A142" s="66" t="s">
        <v>231</v>
      </c>
      <c r="B142" s="65"/>
    </row>
    <row r="143" spans="1:2" s="55" customFormat="1" ht="19.5" customHeight="1">
      <c r="A143" s="66" t="s">
        <v>232</v>
      </c>
      <c r="B143" s="65"/>
    </row>
    <row r="144" spans="1:2" s="55" customFormat="1" ht="19.5" customHeight="1">
      <c r="A144" s="66" t="s">
        <v>233</v>
      </c>
      <c r="B144" s="65"/>
    </row>
    <row r="145" spans="1:2" s="55" customFormat="1" ht="19.5" customHeight="1">
      <c r="A145" s="66" t="s">
        <v>234</v>
      </c>
      <c r="B145" s="65"/>
    </row>
    <row r="146" spans="1:2" s="55" customFormat="1" ht="19.5" customHeight="1">
      <c r="A146" s="66" t="s">
        <v>235</v>
      </c>
      <c r="B146" s="65"/>
    </row>
    <row r="147" spans="1:2" s="55" customFormat="1" ht="19.5" customHeight="1">
      <c r="A147" s="63" t="s">
        <v>236</v>
      </c>
      <c r="B147" s="64"/>
    </row>
    <row r="148" spans="1:2" s="55" customFormat="1" ht="19.5" customHeight="1">
      <c r="A148" s="66" t="s">
        <v>237</v>
      </c>
      <c r="B148" s="65"/>
    </row>
    <row r="149" spans="1:2" s="55" customFormat="1" ht="19.5" customHeight="1">
      <c r="A149" s="66" t="s">
        <v>238</v>
      </c>
      <c r="B149" s="64"/>
    </row>
    <row r="150" spans="1:2" s="55" customFormat="1" ht="19.5" customHeight="1">
      <c r="A150" s="67" t="s">
        <v>239</v>
      </c>
      <c r="B150" s="65"/>
    </row>
    <row r="151" spans="1:2" s="55" customFormat="1" ht="19.5" customHeight="1">
      <c r="A151" s="66" t="s">
        <v>240</v>
      </c>
      <c r="B151" s="65"/>
    </row>
    <row r="152" spans="1:2" s="55" customFormat="1" ht="19.5" customHeight="1">
      <c r="A152" s="66" t="s">
        <v>241</v>
      </c>
      <c r="B152" s="65"/>
    </row>
    <row r="153" spans="1:2" s="55" customFormat="1" ht="19.5" customHeight="1">
      <c r="A153" s="66" t="s">
        <v>242</v>
      </c>
      <c r="B153" s="65"/>
    </row>
    <row r="154" spans="1:2" s="55" customFormat="1" ht="19.5" customHeight="1">
      <c r="A154" s="66" t="s">
        <v>243</v>
      </c>
      <c r="B154" s="65"/>
    </row>
    <row r="155" spans="1:2" s="55" customFormat="1" ht="19.5" customHeight="1">
      <c r="A155" s="66" t="s">
        <v>244</v>
      </c>
      <c r="B155" s="65"/>
    </row>
    <row r="156" spans="1:2" s="55" customFormat="1" ht="19.5" customHeight="1">
      <c r="A156" s="66" t="s">
        <v>245</v>
      </c>
      <c r="B156" s="65"/>
    </row>
    <row r="157" spans="1:2" s="55" customFormat="1" ht="19.5" customHeight="1">
      <c r="A157" s="66" t="s">
        <v>246</v>
      </c>
      <c r="B157" s="65"/>
    </row>
    <row r="158" spans="1:2" s="55" customFormat="1" ht="19.5" customHeight="1">
      <c r="A158" s="66" t="s">
        <v>247</v>
      </c>
      <c r="B158" s="64"/>
    </row>
    <row r="159" spans="1:2" s="55" customFormat="1" ht="19.5" customHeight="1">
      <c r="A159" s="67" t="s">
        <v>248</v>
      </c>
      <c r="B159" s="65"/>
    </row>
    <row r="160" spans="1:2" s="55" customFormat="1" ht="19.5" customHeight="1">
      <c r="A160" s="66" t="s">
        <v>249</v>
      </c>
      <c r="B160" s="65"/>
    </row>
    <row r="161" spans="1:2" s="55" customFormat="1" ht="19.5" customHeight="1">
      <c r="A161" s="66" t="s">
        <v>250</v>
      </c>
      <c r="B161" s="65"/>
    </row>
    <row r="162" spans="1:2" s="55" customFormat="1" ht="19.5" customHeight="1">
      <c r="A162" s="66" t="s">
        <v>251</v>
      </c>
      <c r="B162" s="65"/>
    </row>
    <row r="163" spans="1:2" s="55" customFormat="1" ht="19.5" customHeight="1">
      <c r="A163" s="66" t="s">
        <v>252</v>
      </c>
      <c r="B163" s="65"/>
    </row>
    <row r="164" spans="1:2" s="55" customFormat="1" ht="19.5" customHeight="1">
      <c r="A164" s="66" t="s">
        <v>253</v>
      </c>
      <c r="B164" s="65"/>
    </row>
    <row r="165" spans="1:2" s="55" customFormat="1" ht="19.5" customHeight="1">
      <c r="A165" s="66" t="s">
        <v>254</v>
      </c>
      <c r="B165" s="65"/>
    </row>
    <row r="166" spans="1:2" s="55" customFormat="1" ht="19.5" customHeight="1">
      <c r="A166" s="66" t="s">
        <v>255</v>
      </c>
      <c r="B166" s="65"/>
    </row>
    <row r="167" spans="1:2" s="55" customFormat="1" ht="19.5" customHeight="1">
      <c r="A167" s="66" t="s">
        <v>256</v>
      </c>
      <c r="B167" s="65"/>
    </row>
    <row r="168" spans="1:2" s="55" customFormat="1" ht="19.5" customHeight="1">
      <c r="A168" s="66" t="s">
        <v>257</v>
      </c>
      <c r="B168" s="65"/>
    </row>
    <row r="169" spans="1:2" s="55" customFormat="1" ht="19.5" customHeight="1">
      <c r="A169" s="63" t="s">
        <v>258</v>
      </c>
      <c r="B169" s="65"/>
    </row>
    <row r="170" spans="1:2" s="55" customFormat="1" ht="19.5" customHeight="1">
      <c r="A170" s="63" t="s">
        <v>259</v>
      </c>
      <c r="B170" s="65"/>
    </row>
    <row r="171" spans="1:2" s="55" customFormat="1" ht="19.5" customHeight="1">
      <c r="A171" s="63"/>
      <c r="B171" s="65"/>
    </row>
    <row r="172" spans="1:2" s="55" customFormat="1" ht="19.5" customHeight="1">
      <c r="A172" s="68" t="s">
        <v>260</v>
      </c>
      <c r="B172" s="69"/>
    </row>
    <row r="173" s="55" customFormat="1" ht="19.5" customHeight="1"/>
    <row r="174" s="55" customFormat="1" ht="19.5" customHeight="1"/>
    <row r="175" s="55" customFormat="1" ht="19.5" customHeight="1"/>
    <row r="176" s="55" customFormat="1" ht="19.5" customHeight="1"/>
    <row r="177" s="55" customFormat="1" ht="19.5" customHeight="1"/>
    <row r="178" s="55" customFormat="1" ht="19.5" customHeight="1"/>
    <row r="179" s="55" customFormat="1" ht="19.5" customHeight="1"/>
    <row r="180" s="55" customFormat="1" ht="19.5" customHeight="1"/>
    <row r="181" s="55" customFormat="1" ht="19.5" customHeight="1"/>
    <row r="182" s="55" customFormat="1" ht="19.5" customHeight="1"/>
    <row r="183" s="55" customFormat="1" ht="19.5" customHeight="1"/>
    <row r="184" s="55" customFormat="1" ht="19.5" customHeight="1"/>
    <row r="185" s="55" customFormat="1" ht="19.5" customHeight="1"/>
    <row r="186" s="55" customFormat="1" ht="19.5" customHeight="1"/>
    <row r="187" s="55" customFormat="1" ht="19.5" customHeight="1"/>
    <row r="188" s="55" customFormat="1" ht="19.5" customHeight="1"/>
    <row r="189" s="55" customFormat="1" ht="19.5" customHeight="1"/>
    <row r="190" s="55" customFormat="1" ht="19.5" customHeight="1"/>
    <row r="191" s="55" customFormat="1" ht="19.5" customHeight="1"/>
    <row r="192" s="55" customFormat="1" ht="19.5" customHeight="1"/>
    <row r="193" s="55" customFormat="1" ht="19.5" customHeight="1"/>
    <row r="194" s="55" customFormat="1" ht="19.5" customHeight="1"/>
    <row r="195" s="55" customFormat="1" ht="19.5" customHeight="1"/>
    <row r="196" s="55" customFormat="1" ht="19.5" customHeight="1"/>
    <row r="197" s="55" customFormat="1" ht="19.5" customHeight="1"/>
    <row r="198" s="55" customFormat="1" ht="19.5" customHeight="1"/>
    <row r="199" s="55" customFormat="1" ht="19.5" customHeight="1"/>
    <row r="200" s="55" customFormat="1" ht="19.5" customHeight="1"/>
    <row r="201" s="55" customFormat="1" ht="15.75" customHeight="1"/>
    <row r="202" s="55" customFormat="1" ht="19.5" customHeight="1"/>
    <row r="203" s="55" customFormat="1" ht="19.5" customHeight="1"/>
    <row r="204" s="55" customFormat="1" ht="19.5" customHeight="1"/>
    <row r="205" s="55" customFormat="1" ht="19.5" customHeight="1"/>
    <row r="206" s="55" customFormat="1" ht="19.5" customHeight="1"/>
    <row r="207" s="55" customFormat="1" ht="19.5" customHeight="1"/>
    <row r="208" s="55" customFormat="1" ht="19.5" customHeight="1"/>
    <row r="209" s="55" customFormat="1" ht="19.5" customHeight="1"/>
    <row r="210" s="55" customFormat="1" ht="19.5" customHeight="1"/>
    <row r="211" s="55" customFormat="1" ht="19.5" customHeight="1"/>
    <row r="212" s="55" customFormat="1" ht="19.5" customHeight="1"/>
    <row r="213" s="55" customFormat="1" ht="19.5" customHeight="1"/>
    <row r="214" s="55" customFormat="1" ht="19.5" customHeight="1"/>
    <row r="215" s="55" customFormat="1" ht="19.5" customHeight="1"/>
    <row r="216" s="55" customFormat="1" ht="19.5" customHeight="1"/>
    <row r="217" s="55" customFormat="1" ht="19.5" customHeight="1"/>
    <row r="218" s="55" customFormat="1" ht="19.5" customHeight="1"/>
    <row r="219" s="55" customFormat="1" ht="19.5" customHeight="1"/>
    <row r="220" s="55" customFormat="1" ht="19.5" customHeight="1"/>
    <row r="221" s="55" customFormat="1" ht="19.5" customHeight="1"/>
    <row r="222" s="55" customFormat="1" ht="19.5" customHeight="1"/>
    <row r="223" s="55" customFormat="1" ht="19.5" customHeight="1"/>
    <row r="224" s="55" customFormat="1" ht="19.5" customHeight="1"/>
    <row r="225" s="55" customFormat="1" ht="19.5" customHeight="1"/>
    <row r="226" s="55" customFormat="1" ht="19.5" customHeight="1"/>
    <row r="227" s="55" customFormat="1" ht="19.5" customHeight="1"/>
    <row r="228" s="55" customFormat="1" ht="19.5" customHeight="1"/>
    <row r="229" s="55" customFormat="1" ht="19.5" customHeight="1"/>
    <row r="230" s="55" customFormat="1" ht="19.5" customHeight="1"/>
    <row r="231" s="55" customFormat="1" ht="19.5" customHeight="1"/>
    <row r="232" s="55" customFormat="1" ht="19.5" customHeight="1"/>
    <row r="233" s="55" customFormat="1" ht="19.5" customHeight="1"/>
    <row r="234" s="55" customFormat="1" ht="19.5" customHeight="1"/>
    <row r="235" s="55" customFormat="1" ht="19.5" customHeight="1"/>
    <row r="236" s="55" customFormat="1" ht="19.5" customHeight="1"/>
    <row r="237" s="55" customFormat="1" ht="19.5" customHeight="1"/>
    <row r="238" s="55" customFormat="1" ht="19.5" customHeight="1"/>
    <row r="239" s="55" customFormat="1" ht="19.5" customHeight="1"/>
    <row r="240" s="55" customFormat="1" ht="19.5" customHeight="1"/>
    <row r="241" s="55" customFormat="1" ht="19.5" customHeight="1"/>
    <row r="242" s="55" customFormat="1" ht="19.5" customHeight="1"/>
    <row r="243" s="55" customFormat="1" ht="19.5" customHeight="1"/>
    <row r="244" s="55" customFormat="1" ht="19.5" customHeight="1"/>
    <row r="245" s="55" customFormat="1" ht="19.5" customHeight="1"/>
    <row r="246" s="55" customFormat="1" ht="19.5" customHeight="1"/>
    <row r="247" s="55" customFormat="1" ht="19.5" customHeight="1"/>
    <row r="248" s="55" customFormat="1" ht="19.5" customHeight="1"/>
    <row r="249" s="55" customFormat="1" ht="19.5" customHeight="1"/>
    <row r="250" s="55" customFormat="1" ht="19.5" customHeight="1"/>
    <row r="251" s="55" customFormat="1" ht="19.5" customHeight="1"/>
    <row r="252" s="55" customFormat="1" ht="19.5" customHeight="1"/>
    <row r="253" s="55" customFormat="1" ht="19.5" customHeight="1"/>
    <row r="254" s="55" customFormat="1" ht="19.5" customHeight="1"/>
    <row r="255" s="55" customFormat="1" ht="19.5" customHeight="1"/>
    <row r="256" s="55" customFormat="1" ht="19.5" customHeight="1"/>
    <row r="257" s="55" customFormat="1" ht="19.5" customHeight="1"/>
    <row r="258" s="55" customFormat="1" ht="19.5" customHeight="1"/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6"/>
  <sheetViews>
    <sheetView zoomScaleSheetLayoutView="100" workbookViewId="0" topLeftCell="A1">
      <selection activeCell="H26" sqref="H26"/>
    </sheetView>
  </sheetViews>
  <sheetFormatPr defaultColWidth="9.16015625" defaultRowHeight="12.75" customHeight="1"/>
  <cols>
    <col min="1" max="3" width="5.16015625" style="15" customWidth="1"/>
    <col min="4" max="4" width="18.66015625" style="15" customWidth="1"/>
    <col min="5" max="5" width="19" style="15" customWidth="1"/>
    <col min="6" max="6" width="13" style="15" customWidth="1"/>
    <col min="7" max="9" width="12.66015625" style="15" customWidth="1"/>
    <col min="10" max="10" width="11" style="15" customWidth="1"/>
    <col min="11" max="11" width="11.33203125" style="15" customWidth="1"/>
    <col min="12" max="15" width="9.16015625" style="15" customWidth="1"/>
    <col min="16" max="16" width="9.5" style="15" customWidth="1"/>
    <col min="17" max="17" width="9.16015625" style="15" customWidth="1"/>
    <col min="18" max="18" width="7.5" style="15" customWidth="1"/>
    <col min="19" max="16384" width="9.16015625" style="15" customWidth="1"/>
  </cols>
  <sheetData>
    <row r="1" spans="1:20" ht="25.5" customHeight="1">
      <c r="A1" s="30"/>
      <c r="B1" s="30"/>
      <c r="C1" s="30"/>
      <c r="D1" s="31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T1" s="15" t="s">
        <v>261</v>
      </c>
    </row>
    <row r="2" spans="1:20" ht="25.5" customHeight="1">
      <c r="A2" s="33" t="s">
        <v>262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25.5" customHeight="1">
      <c r="A3" s="30"/>
      <c r="B3" s="30"/>
      <c r="C3" s="30"/>
      <c r="D3" s="31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T3" s="15" t="s">
        <v>263</v>
      </c>
    </row>
    <row r="4" spans="1:20" ht="21" customHeight="1">
      <c r="A4" s="34" t="s">
        <v>60</v>
      </c>
      <c r="B4" s="34"/>
      <c r="C4" s="35"/>
      <c r="D4" s="18" t="s">
        <v>264</v>
      </c>
      <c r="E4" s="36" t="s">
        <v>265</v>
      </c>
      <c r="F4" s="37" t="s">
        <v>266</v>
      </c>
      <c r="G4" s="37"/>
      <c r="H4" s="37"/>
      <c r="I4" s="37"/>
      <c r="J4" s="37"/>
      <c r="K4" s="37"/>
      <c r="L4" s="37"/>
      <c r="M4" s="37"/>
      <c r="N4" s="37"/>
      <c r="O4" s="37"/>
      <c r="P4" s="37"/>
      <c r="Q4" s="36" t="s">
        <v>267</v>
      </c>
      <c r="R4" s="49" t="s">
        <v>268</v>
      </c>
      <c r="S4" s="49" t="s">
        <v>269</v>
      </c>
      <c r="T4" s="49" t="s">
        <v>270</v>
      </c>
    </row>
    <row r="5" spans="1:20" ht="21" customHeight="1">
      <c r="A5" s="38" t="s">
        <v>65</v>
      </c>
      <c r="B5" s="39" t="s">
        <v>66</v>
      </c>
      <c r="C5" s="40" t="s">
        <v>67</v>
      </c>
      <c r="D5" s="18"/>
      <c r="E5" s="36"/>
      <c r="F5" s="41" t="s">
        <v>8</v>
      </c>
      <c r="G5" s="42" t="s">
        <v>13</v>
      </c>
      <c r="H5" s="43" t="s">
        <v>271</v>
      </c>
      <c r="I5" s="49" t="s">
        <v>272</v>
      </c>
      <c r="J5" s="43" t="s">
        <v>17</v>
      </c>
      <c r="K5" s="50" t="s">
        <v>273</v>
      </c>
      <c r="L5" s="50" t="s">
        <v>274</v>
      </c>
      <c r="M5" s="43" t="s">
        <v>275</v>
      </c>
      <c r="N5" s="43" t="s">
        <v>276</v>
      </c>
      <c r="O5" s="43" t="s">
        <v>277</v>
      </c>
      <c r="P5" s="50" t="s">
        <v>278</v>
      </c>
      <c r="Q5" s="36"/>
      <c r="R5" s="49"/>
      <c r="S5" s="49"/>
      <c r="T5" s="49"/>
    </row>
    <row r="6" spans="1:20" ht="39" customHeight="1">
      <c r="A6" s="38"/>
      <c r="B6" s="39"/>
      <c r="C6" s="40"/>
      <c r="D6" s="18"/>
      <c r="E6" s="36"/>
      <c r="F6" s="41"/>
      <c r="G6" s="44"/>
      <c r="H6" s="45"/>
      <c r="I6" s="49"/>
      <c r="J6" s="45"/>
      <c r="K6" s="51"/>
      <c r="L6" s="51"/>
      <c r="M6" s="45"/>
      <c r="N6" s="45"/>
      <c r="O6" s="45"/>
      <c r="P6" s="51"/>
      <c r="Q6" s="36"/>
      <c r="R6" s="49"/>
      <c r="S6" s="49"/>
      <c r="T6" s="49"/>
    </row>
    <row r="7" spans="1:25" ht="21" customHeight="1">
      <c r="A7" s="46" t="s">
        <v>80</v>
      </c>
      <c r="B7" s="46" t="s">
        <v>80</v>
      </c>
      <c r="C7" s="46" t="s">
        <v>80</v>
      </c>
      <c r="D7" s="46" t="s">
        <v>80</v>
      </c>
      <c r="E7" s="46" t="s">
        <v>80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  <c r="L7" s="47">
        <v>7</v>
      </c>
      <c r="M7" s="47">
        <v>8</v>
      </c>
      <c r="N7" s="47">
        <v>9</v>
      </c>
      <c r="O7" s="47">
        <v>10</v>
      </c>
      <c r="P7" s="47">
        <v>11</v>
      </c>
      <c r="Q7" s="47">
        <v>12</v>
      </c>
      <c r="R7" s="47">
        <v>13</v>
      </c>
      <c r="S7" s="47">
        <v>14</v>
      </c>
      <c r="T7" s="47">
        <v>15</v>
      </c>
      <c r="U7" s="28"/>
      <c r="V7" s="28"/>
      <c r="W7" s="28"/>
      <c r="X7" s="28"/>
      <c r="Y7" s="28"/>
    </row>
    <row r="8" spans="1:25" ht="21" customHeight="1">
      <c r="A8" s="20"/>
      <c r="B8" s="20"/>
      <c r="C8" s="20"/>
      <c r="D8" s="21"/>
      <c r="E8" s="21"/>
      <c r="F8" s="48"/>
      <c r="G8" s="48"/>
      <c r="H8" s="48"/>
      <c r="I8" s="48"/>
      <c r="J8" s="48"/>
      <c r="K8" s="52"/>
      <c r="L8" s="52"/>
      <c r="M8" s="52"/>
      <c r="N8" s="52"/>
      <c r="O8" s="52"/>
      <c r="P8" s="48"/>
      <c r="Q8" s="21"/>
      <c r="R8" s="53"/>
      <c r="S8" s="21"/>
      <c r="T8" s="21"/>
      <c r="U8" s="54"/>
      <c r="V8" s="54"/>
      <c r="W8" s="54"/>
      <c r="X8" s="54"/>
      <c r="Y8" s="54"/>
    </row>
    <row r="9" spans="1:20" ht="21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  <row r="10" spans="1:20" ht="21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ht="19.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1:20" ht="19.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1:20" ht="19.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1:20" ht="19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9.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1:20" ht="19.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ht="9.75" customHeight="1"/>
    <row r="18" ht="9.75" customHeight="1"/>
    <row r="19" ht="9.75" customHeight="1"/>
  </sheetData>
  <sheetProtection/>
  <mergeCells count="22">
    <mergeCell ref="A2:T2"/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2018-01-10T08:54:41Z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