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8" activeTab="12"/>
  </bookViews>
  <sheets>
    <sheet name="附表4部门收支预算总表" sheetId="1" r:id="rId1"/>
    <sheet name="收入总表" sheetId="2" r:id="rId2"/>
    <sheet name="支出总表 " sheetId="3" r:id="rId3"/>
    <sheet name="财政拨款收支总表" sheetId="4" r:id="rId4"/>
    <sheet name="附表5财政拨款支出明细表" sheetId="5" r:id="rId5"/>
    <sheet name="财政拨款基本支出明细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政府性基金预算支出情况表 (2)" sheetId="13" r:id="rId13"/>
    <sheet name="政府采购 (2)" sheetId="14" r:id="rId14"/>
    <sheet name="绩效 (2)" sheetId="15" r:id="rId15"/>
    <sheet name="国有资产占用表 (2)" sheetId="16" r:id="rId16"/>
    <sheet name="专项转移支付 (2)" sheetId="17" r:id="rId17"/>
    <sheet name="Sheet1" sheetId="18" r:id="rId18"/>
    <sheet name="Sheet2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<sst xmlns="http://schemas.openxmlformats.org/spreadsheetml/2006/main" count="761" uniqueCount="331">
  <si>
    <t>附表4</t>
  </si>
  <si>
    <t>县直党委2017年收支预算总表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</si>
  <si>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</si>
  <si>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</si>
  <si>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</si>
  <si>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</si>
  <si>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</si>
  <si>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</si>
  <si>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</si>
  <si>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</si>
  <si>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</si>
  <si>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</si>
  <si>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</si>
  <si>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</si>
  <si>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</si>
  <si>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</si>
  <si>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</si>
  <si>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</si>
  <si>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</si>
  <si>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</si>
  <si>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</si>
  <si>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</si>
  <si>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</si>
  <si>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</si>
  <si>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</si>
  <si>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</si>
  <si>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</si>
  <si>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</si>
  <si>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</si>
  <si>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</si>
  <si>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</si>
  <si>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</si>
  <si>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</si>
  <si>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</si>
  <si>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</si>
  <si>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</si>
  <si>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</si>
  <si>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</si>
  <si>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</si>
  <si>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</si>
  <si>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</si>
  <si>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</si>
  <si>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</si>
  <si>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</si>
  <si>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</si>
  <si>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</si>
  <si>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</si>
  <si>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</si>
  <si>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</si>
  <si>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</si>
  <si>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</si>
  <si>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</si>
  <si>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</si>
  <si>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</si>
  <si>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</si>
  <si>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县直党委2017年入收预算总表</t>
  </si>
  <si>
    <t>县直党委2017年支出预算总表</t>
  </si>
  <si>
    <t>县直党委2017年财政拨款收支预算总表</t>
  </si>
  <si>
    <t>附表5</t>
  </si>
  <si>
    <t>县直党委2017年财政拨款明细表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</si>
  <si>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</si>
  <si>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</si>
  <si>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</si>
  <si>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</si>
  <si>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</si>
  <si>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</si>
  <si>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</si>
  <si>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</si>
  <si>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</si>
  <si>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</si>
  <si>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</si>
  <si>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</si>
  <si>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</si>
  <si>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</si>
  <si>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</si>
  <si>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</si>
  <si>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</si>
  <si>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</si>
  <si>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</si>
  <si>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</si>
  <si>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</si>
  <si>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县直党委</t>
  </si>
  <si>
    <t>201</t>
  </si>
  <si>
    <t>31</t>
  </si>
  <si>
    <t>01</t>
  </si>
  <si>
    <t>行政运行</t>
  </si>
  <si>
    <t>99</t>
  </si>
  <si>
    <t>2013199 其他党委办公厅（室）及相关机构事务支出</t>
  </si>
  <si>
    <t>208</t>
  </si>
  <si>
    <t>05</t>
  </si>
  <si>
    <t xml:space="preserve">  归口管理的行政单位离退休</t>
  </si>
  <si>
    <t>县直党委2017年财政拨款基本支出明细表</t>
  </si>
  <si>
    <t>附表7</t>
  </si>
  <si>
    <t>县直党委2017年“三公”经费预算统计表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</si>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</sst>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0.0"/>
    <numFmt numFmtId="183" formatCode="yyyy&quot;年&quot;m&quot;月&quot;d&quot;日&quot;;@"/>
    <numFmt numFmtId="184" formatCode="\$#,##0.00;\(\$#,##0.00\)"/>
    <numFmt numFmtId="185" formatCode="_(&quot;$&quot;* #,##0.00_);_(&quot;$&quot;* \(#,##0.00\);_(&quot;$&quot;* &quot;-&quot;??_);_(@_)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#,##0;\-#,##0;&quot;-&quot;"/>
    <numFmt numFmtId="189" formatCode="#,##0;\(#,##0\)"/>
    <numFmt numFmtId="190" formatCode="\$#,##0;\(\$#,##0\)"/>
    <numFmt numFmtId="191" formatCode="_-* #,##0_$_-;\-* #,##0_$_-;_-* &quot;-&quot;_$_-;_-@_-"/>
    <numFmt numFmtId="192" formatCode="_-* #,##0&quot;$&quot;_-;\-* #,##0&quot;$&quot;_-;_-* &quot;-&quot;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sz val="11"/>
      <color indexed="9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sz val="11"/>
      <color indexed="60"/>
      <name val="微软雅黑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name val="바탕체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Courier"/>
      <family val="2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4" fillId="7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7" fillId="0" borderId="0">
      <alignment horizontal="centerContinuous" vertical="center"/>
      <protection/>
    </xf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35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5" applyNumberFormat="0" applyFill="0" applyAlignment="0" applyProtection="0"/>
    <xf numFmtId="0" fontId="27" fillId="13" borderId="0" applyNumberFormat="0" applyBorder="0" applyAlignment="0" applyProtection="0"/>
    <xf numFmtId="0" fontId="35" fillId="6" borderId="0" applyNumberFormat="0" applyBorder="0" applyAlignment="0" applyProtection="0"/>
    <xf numFmtId="0" fontId="31" fillId="4" borderId="6" applyNumberFormat="0" applyAlignment="0" applyProtection="0"/>
    <xf numFmtId="0" fontId="1" fillId="14" borderId="0" applyNumberFormat="0" applyBorder="0" applyAlignment="0" applyProtection="0"/>
    <xf numFmtId="0" fontId="39" fillId="4" borderId="1" applyNumberFormat="0" applyAlignment="0" applyProtection="0"/>
    <xf numFmtId="0" fontId="38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42" fillId="14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7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2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7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6" borderId="0" applyNumberFormat="0" applyBorder="0" applyAlignment="0" applyProtection="0"/>
    <xf numFmtId="0" fontId="27" fillId="24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2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3" fillId="6" borderId="0" applyNumberFormat="0" applyBorder="0" applyAlignment="0" applyProtection="0"/>
    <xf numFmtId="0" fontId="3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" fillId="11" borderId="0" applyNumberFormat="0" applyBorder="0" applyAlignment="0" applyProtection="0"/>
    <xf numFmtId="0" fontId="43" fillId="3" borderId="0" applyNumberFormat="0" applyBorder="0" applyAlignment="0" applyProtection="0"/>
    <xf numFmtId="0" fontId="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" fillId="8" borderId="0" applyNumberFormat="0" applyBorder="0" applyAlignment="0" applyProtection="0"/>
    <xf numFmtId="0" fontId="35" fillId="6" borderId="0" applyNumberFormat="0" applyBorder="0" applyAlignment="0" applyProtection="0"/>
    <xf numFmtId="0" fontId="3" fillId="2" borderId="0" applyNumberFormat="0" applyBorder="0" applyAlignment="0" applyProtection="0"/>
    <xf numFmtId="0" fontId="34" fillId="2" borderId="0" applyNumberFormat="0" applyBorder="0" applyAlignment="0" applyProtection="0"/>
    <xf numFmtId="188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9" fontId="8" fillId="0" borderId="0">
      <alignment/>
      <protection/>
    </xf>
    <xf numFmtId="0" fontId="46" fillId="27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8" fillId="0" borderId="0">
      <alignment/>
      <protection/>
    </xf>
    <xf numFmtId="183" fontId="0" fillId="0" borderId="0" applyFont="0" applyFill="0" applyBorder="0" applyAlignment="0" applyProtection="0"/>
    <xf numFmtId="0" fontId="53" fillId="0" borderId="0" applyProtection="0">
      <alignment/>
    </xf>
    <xf numFmtId="190" fontId="8" fillId="0" borderId="0">
      <alignment/>
      <protection/>
    </xf>
    <xf numFmtId="2" fontId="53" fillId="0" borderId="0" applyProtection="0">
      <alignment/>
    </xf>
    <xf numFmtId="0" fontId="54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5" fillId="0" borderId="0" applyProtection="0">
      <alignment/>
    </xf>
    <xf numFmtId="0" fontId="49" fillId="0" borderId="0" applyProtection="0">
      <alignment/>
    </xf>
    <xf numFmtId="0" fontId="43" fillId="3" borderId="0" applyNumberFormat="0" applyBorder="0" applyAlignment="0" applyProtection="0"/>
    <xf numFmtId="0" fontId="54" fillId="22" borderId="12" applyNumberFormat="0" applyBorder="0" applyAlignment="0" applyProtection="0"/>
    <xf numFmtId="37" fontId="52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6" borderId="0" applyNumberFormat="0" applyBorder="0" applyAlignment="0" applyProtection="0"/>
    <xf numFmtId="19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 vertical="center"/>
      <protection/>
    </xf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182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 vertical="center"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6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5" fillId="0" borderId="0">
      <alignment/>
      <protection/>
    </xf>
    <xf numFmtId="0" fontId="32" fillId="23" borderId="0" applyNumberFormat="0" applyBorder="0" applyAlignment="0" applyProtection="0"/>
    <xf numFmtId="38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47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v>28.46</v>
      </c>
      <c r="C7" s="127" t="s">
        <v>25</v>
      </c>
      <c r="D7" s="126">
        <f>D8+D9+D10</f>
        <v>28.02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05">
        <v>19.32</v>
      </c>
      <c r="E8" s="126"/>
      <c r="F8" s="126"/>
      <c r="G8" s="105">
        <v>19.32</v>
      </c>
      <c r="H8" s="105">
        <v>19.32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05">
        <v>2.7</v>
      </c>
      <c r="E9" s="126"/>
      <c r="F9" s="126"/>
      <c r="G9" s="105">
        <v>2.7</v>
      </c>
      <c r="H9" s="105">
        <v>2.7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v>6</v>
      </c>
      <c r="E10" s="126"/>
      <c r="F10" s="126"/>
      <c r="G10" s="126">
        <v>6</v>
      </c>
      <c r="H10" s="126">
        <v>6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0.44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05">
        <v>0.44</v>
      </c>
      <c r="E14" s="126"/>
      <c r="F14" s="126"/>
      <c r="G14" s="105">
        <v>0.44</v>
      </c>
      <c r="H14" s="105">
        <v>0.44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v>28.46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28.46</v>
      </c>
      <c r="C24" s="142" t="s">
        <v>54</v>
      </c>
      <c r="D24" s="135">
        <f>D7+D11</f>
        <v>28.46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28.46</v>
      </c>
      <c r="H24" s="135">
        <f t="shared" si="0"/>
        <v>28.46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21.33203125" style="112" customWidth="1"/>
    <col min="3" max="228" width="9.16015625" style="112" customWidth="1"/>
  </cols>
  <sheetData>
    <row r="1" spans="1:227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</row>
    <row r="2" spans="1:227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</row>
    <row r="3" spans="1:227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</row>
    <row r="4" spans="1:227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</row>
    <row r="5" spans="1:227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</row>
    <row r="6" spans="1:227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</row>
    <row r="7" spans="1:227" s="113" customFormat="1" ht="24.75" customHeight="1">
      <c r="A7" s="125" t="s">
        <v>24</v>
      </c>
      <c r="B7" s="126">
        <v>28.46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</row>
    <row r="8" spans="1:227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</row>
    <row r="9" spans="1:227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</row>
    <row r="10" spans="1:227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</row>
    <row r="11" spans="1:227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</row>
    <row r="12" spans="1:227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</row>
    <row r="13" spans="1:227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</row>
    <row r="14" spans="1:227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</row>
    <row r="15" spans="1:227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</row>
    <row r="16" spans="1:227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</row>
    <row r="17" spans="1:227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</row>
    <row r="18" spans="1:227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</row>
    <row r="19" spans="1:227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</row>
    <row r="20" spans="1:227" s="112" customFormat="1" ht="24" customHeight="1">
      <c r="A20" s="139" t="s">
        <v>49</v>
      </c>
      <c r="B20" s="135">
        <v>28.46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</row>
    <row r="21" spans="1:227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</row>
    <row r="22" spans="1:227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</row>
    <row r="23" spans="1:227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</row>
    <row r="24" spans="1:227" s="113" customFormat="1" ht="21" customHeight="1">
      <c r="A24" s="141" t="s">
        <v>53</v>
      </c>
      <c r="B24" s="135">
        <f>SUM(B20:B22)</f>
        <v>28.46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</row>
    <row r="25" spans="3:227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E6" sqref="E6"/>
    </sheetView>
  </sheetViews>
  <sheetFormatPr defaultColWidth="9.16015625" defaultRowHeight="11.25"/>
  <cols>
    <col min="1" max="1" width="24.83203125" style="112" customWidth="1"/>
    <col min="2" max="2" width="43.5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17" t="s">
        <v>56</v>
      </c>
      <c r="B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f>B8+B9+B10</f>
        <v>28.02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05">
        <v>19.32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05">
        <v>2.7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26">
        <v>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f>B12+B13+B14</f>
        <v>0.44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05">
        <v>0.44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f>B7+B11</f>
        <v>28.46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A1">
      <selection activeCell="T8" sqref="T8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42" width="9.16015625" style="112" customWidth="1"/>
  </cols>
  <sheetData>
    <row r="1" spans="1:241" s="112" customFormat="1" ht="24.75" customHeight="1">
      <c r="A1" s="114" t="s">
        <v>0</v>
      </c>
      <c r="B1" s="115"/>
      <c r="C1" s="115"/>
      <c r="D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</row>
    <row r="2" spans="1:241" s="112" customFormat="1" ht="24.75" customHeight="1">
      <c r="A2" s="117" t="s">
        <v>57</v>
      </c>
      <c r="B2" s="117"/>
      <c r="C2" s="117"/>
      <c r="D2" s="117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</row>
    <row r="3" spans="1:241" s="112" customFormat="1" ht="24.75" customHeight="1">
      <c r="A3" s="118"/>
      <c r="D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</row>
    <row r="4" spans="1:241" s="112" customFormat="1" ht="24.75" customHeight="1">
      <c r="A4" s="120" t="s">
        <v>3</v>
      </c>
      <c r="B4" s="120"/>
      <c r="C4" s="120" t="s">
        <v>4</v>
      </c>
      <c r="D4" s="121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</row>
    <row r="5" spans="1:241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</row>
    <row r="6" spans="1:241" s="112" customFormat="1" ht="41.25" customHeight="1">
      <c r="A6" s="122"/>
      <c r="B6" s="124"/>
      <c r="C6" s="122"/>
      <c r="D6" s="123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</row>
    <row r="7" spans="1:241" s="113" customFormat="1" ht="24.75" customHeight="1">
      <c r="A7" s="125" t="s">
        <v>24</v>
      </c>
      <c r="B7" s="126">
        <v>28.46</v>
      </c>
      <c r="C7" s="127" t="s">
        <v>25</v>
      </c>
      <c r="D7" s="126">
        <f>D8+D9+D10</f>
        <v>28.02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</row>
    <row r="8" spans="1:241" s="113" customFormat="1" ht="24.75" customHeight="1">
      <c r="A8" s="125" t="s">
        <v>26</v>
      </c>
      <c r="B8" s="126"/>
      <c r="C8" s="129" t="s">
        <v>27</v>
      </c>
      <c r="D8" s="105">
        <v>19.32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</row>
    <row r="9" spans="1:241" s="113" customFormat="1" ht="24.75" customHeight="1">
      <c r="A9" s="125" t="s">
        <v>28</v>
      </c>
      <c r="B9" s="126"/>
      <c r="C9" s="130" t="s">
        <v>29</v>
      </c>
      <c r="D9" s="105">
        <v>2.7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</row>
    <row r="10" spans="1:241" s="113" customFormat="1" ht="24.75" customHeight="1">
      <c r="A10" s="125" t="s">
        <v>30</v>
      </c>
      <c r="B10" s="126"/>
      <c r="C10" s="130" t="s">
        <v>31</v>
      </c>
      <c r="D10" s="126">
        <v>6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</row>
    <row r="11" spans="1:241" s="113" customFormat="1" ht="24.75" customHeight="1">
      <c r="A11" s="125" t="s">
        <v>32</v>
      </c>
      <c r="B11" s="126"/>
      <c r="C11" s="130" t="s">
        <v>33</v>
      </c>
      <c r="D11" s="126">
        <f>D12+D13+D14</f>
        <v>0.44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</row>
    <row r="12" spans="1:241" s="113" customFormat="1" ht="30" customHeight="1">
      <c r="A12" s="125" t="s">
        <v>34</v>
      </c>
      <c r="B12" s="126"/>
      <c r="C12" s="131" t="s">
        <v>35</v>
      </c>
      <c r="D12" s="126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</row>
    <row r="13" spans="1:241" s="113" customFormat="1" ht="24.75" customHeight="1">
      <c r="A13" s="125" t="s">
        <v>36</v>
      </c>
      <c r="B13" s="126"/>
      <c r="C13" s="132" t="s">
        <v>37</v>
      </c>
      <c r="D13" s="126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</row>
    <row r="14" spans="1:241" s="113" customFormat="1" ht="28.5" customHeight="1">
      <c r="A14" s="125" t="s">
        <v>38</v>
      </c>
      <c r="B14" s="126"/>
      <c r="C14" s="132" t="s">
        <v>39</v>
      </c>
      <c r="D14" s="105">
        <v>0.44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</row>
    <row r="15" spans="1:241" s="113" customFormat="1" ht="24.75" customHeight="1">
      <c r="A15" s="133" t="s">
        <v>40</v>
      </c>
      <c r="B15" s="126"/>
      <c r="C15" s="132" t="s">
        <v>41</v>
      </c>
      <c r="D15" s="126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</row>
    <row r="16" spans="1:241" s="113" customFormat="1" ht="24.75" customHeight="1">
      <c r="A16" s="134" t="s">
        <v>42</v>
      </c>
      <c r="B16" s="135"/>
      <c r="C16" s="136" t="s">
        <v>43</v>
      </c>
      <c r="D16" s="126" t="e">
        <f>SUM(#REF!)</f>
        <v>#REF!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</row>
    <row r="17" spans="1:241" s="113" customFormat="1" ht="24.75" customHeight="1">
      <c r="A17" s="137" t="s">
        <v>44</v>
      </c>
      <c r="B17" s="135"/>
      <c r="C17" s="136" t="s">
        <v>45</v>
      </c>
      <c r="D17" s="126" t="e">
        <f>SUM(#REF!)</f>
        <v>#REF!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</row>
    <row r="18" spans="1:241" s="113" customFormat="1" ht="24.75" customHeight="1">
      <c r="A18" s="134" t="s">
        <v>46</v>
      </c>
      <c r="B18" s="135"/>
      <c r="C18" s="136" t="s">
        <v>47</v>
      </c>
      <c r="D18" s="126" t="e">
        <f>SUM(#REF!)</f>
        <v>#REF!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</row>
    <row r="19" spans="1:241" s="112" customFormat="1" ht="24" customHeight="1">
      <c r="A19" s="137"/>
      <c r="B19" s="135"/>
      <c r="C19" s="138" t="s">
        <v>48</v>
      </c>
      <c r="D19" s="126" t="e">
        <f>SUM(#REF!)</f>
        <v>#REF!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</row>
    <row r="20" spans="1:241" s="112" customFormat="1" ht="24" customHeight="1">
      <c r="A20" s="139" t="s">
        <v>49</v>
      </c>
      <c r="B20" s="135">
        <v>28.46</v>
      </c>
      <c r="C20" s="138" t="s">
        <v>50</v>
      </c>
      <c r="D20" s="126" t="e">
        <f>SUM(#REF!)</f>
        <v>#REF!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</row>
    <row r="21" spans="1:241" s="113" customFormat="1" ht="27" customHeight="1">
      <c r="A21" s="140" t="s">
        <v>51</v>
      </c>
      <c r="B21" s="135"/>
      <c r="C21" s="138"/>
      <c r="D21" s="13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</row>
    <row r="22" spans="1:241" s="113" customFormat="1" ht="24" customHeight="1">
      <c r="A22" s="140" t="s">
        <v>52</v>
      </c>
      <c r="B22" s="135"/>
      <c r="C22" s="138"/>
      <c r="D22" s="13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</row>
    <row r="23" spans="1:241" s="112" customFormat="1" ht="20.25" customHeight="1">
      <c r="A23" s="140"/>
      <c r="B23" s="135"/>
      <c r="C23" s="138"/>
      <c r="D23" s="13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</row>
    <row r="24" spans="1:241" s="113" customFormat="1" ht="21" customHeight="1">
      <c r="A24" s="141" t="s">
        <v>53</v>
      </c>
      <c r="B24" s="135">
        <f>SUM(B20:B22)</f>
        <v>28.46</v>
      </c>
      <c r="C24" s="142" t="s">
        <v>54</v>
      </c>
      <c r="D24" s="135">
        <f>D7+D11</f>
        <v>28.46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</row>
    <row r="25" spans="6:241" s="112" customFormat="1" ht="19.5" customHeight="1"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8.3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28.469999999999995</v>
      </c>
      <c r="F7" s="101">
        <f aca="true" t="shared" si="0" ref="F7:O7">SUM(F8:F12)</f>
        <v>11.31</v>
      </c>
      <c r="G7" s="101">
        <f t="shared" si="0"/>
        <v>4.14</v>
      </c>
      <c r="H7" s="101">
        <f t="shared" si="0"/>
        <v>1.81</v>
      </c>
      <c r="I7" s="101">
        <f t="shared" si="0"/>
        <v>1.21</v>
      </c>
      <c r="J7" s="101">
        <f t="shared" si="0"/>
        <v>0.9</v>
      </c>
      <c r="K7" s="101">
        <f t="shared" si="0"/>
        <v>0.4</v>
      </c>
      <c r="L7" s="101">
        <f t="shared" si="0"/>
        <v>2.52</v>
      </c>
      <c r="M7" s="101">
        <f t="shared" si="0"/>
        <v>0.18</v>
      </c>
      <c r="N7" s="101">
        <f t="shared" si="0"/>
        <v>0</v>
      </c>
      <c r="O7" s="101">
        <f t="shared" si="0"/>
        <v>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22.069999999999997</v>
      </c>
      <c r="F8" s="105">
        <v>11.31</v>
      </c>
      <c r="G8" s="105">
        <v>4.14</v>
      </c>
      <c r="H8" s="105">
        <v>1.81</v>
      </c>
      <c r="I8" s="105">
        <v>1.21</v>
      </c>
      <c r="J8" s="105">
        <v>0.9</v>
      </c>
      <c r="K8" s="105"/>
      <c r="L8" s="105">
        <v>2.52</v>
      </c>
      <c r="M8" s="105">
        <v>0.18</v>
      </c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F20" sqref="F2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8.3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22.469999999999995</v>
      </c>
      <c r="F7" s="101">
        <f t="shared" si="0"/>
        <v>11.31</v>
      </c>
      <c r="G7" s="101">
        <f t="shared" si="0"/>
        <v>4.14</v>
      </c>
      <c r="H7" s="101">
        <f t="shared" si="0"/>
        <v>1.81</v>
      </c>
      <c r="I7" s="101">
        <f t="shared" si="0"/>
        <v>1.21</v>
      </c>
      <c r="J7" s="101">
        <f t="shared" si="0"/>
        <v>0.9</v>
      </c>
      <c r="K7" s="101">
        <f t="shared" si="0"/>
        <v>0.4</v>
      </c>
      <c r="L7" s="101">
        <f t="shared" si="0"/>
        <v>2.52</v>
      </c>
      <c r="M7" s="101">
        <f t="shared" si="0"/>
        <v>0.18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22.069999999999997</v>
      </c>
      <c r="F8" s="105">
        <v>11.31</v>
      </c>
      <c r="G8" s="105">
        <v>4.14</v>
      </c>
      <c r="H8" s="105">
        <v>1.81</v>
      </c>
      <c r="I8" s="105">
        <v>1.21</v>
      </c>
      <c r="J8" s="105">
        <v>0.9</v>
      </c>
      <c r="K8" s="105"/>
      <c r="L8" s="105">
        <v>2.52</v>
      </c>
      <c r="M8" s="105">
        <v>0.18</v>
      </c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C13" sqref="C13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