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<sst xmlns="http://schemas.openxmlformats.org/spreadsheetml/2006/main" count="490" uniqueCount="331">
  <si>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</si>
  <si>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信访局2017年收支预算总表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</si>
  <si>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</si>
  <si>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</si>
  <si>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</si>
  <si>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</si>
  <si>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</si>
  <si>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</si>
  <si>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</si>
  <si>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</si>
  <si>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</si>
  <si>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</si>
  <si>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</si>
  <si>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</si>
  <si>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</si>
  <si>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</si>
  <si>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</si>
  <si>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</si>
  <si>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</si>
  <si>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</si>
  <si>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</si>
  <si>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</si>
  <si>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</si>
  <si>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</si>
  <si>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</si>
  <si>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</si>
  <si>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</si>
  <si>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</si>
  <si>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</si>
  <si>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</si>
  <si>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</si>
  <si>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</si>
  <si>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</si>
  <si>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</si>
  <si>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</si>
  <si>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</si>
  <si>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</si>
  <si>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</si>
  <si>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</si>
  <si>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</si>
  <si>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</si>
  <si>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</si>
  <si>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</si>
  <si>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</si>
  <si>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</si>
  <si>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</si>
  <si>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</si>
  <si>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</si>
  <si>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</si>
  <si>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</si>
  <si>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</si>
  <si>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</si>
  <si>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</si>
  <si>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</si>
  <si>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</si>
  <si>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信访局2017年收入预算总表</t>
  </si>
  <si>
    <t>信访局2017年支出预算总表</t>
  </si>
  <si>
    <t>信访局2017年财政拨款收支预算总表</t>
  </si>
  <si>
    <t>附表5</t>
  </si>
  <si>
    <t>信访局2017年财政拨款明细表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</si>
  <si>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</si>
  <si>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</si>
  <si>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</si>
  <si>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</si>
  <si>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</si>
  <si>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</si>
  <si>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</si>
  <si>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</si>
  <si>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</si>
  <si>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</si>
  <si>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</si>
  <si>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</si>
  <si>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</si>
  <si>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</si>
  <si>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</si>
  <si>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</si>
  <si>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</si>
  <si>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</si>
  <si>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</si>
  <si>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</si>
  <si>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</si>
  <si>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信访局</t>
  </si>
  <si>
    <t>201</t>
  </si>
  <si>
    <t>31</t>
  </si>
  <si>
    <t>01</t>
  </si>
  <si>
    <t>行政运行</t>
  </si>
  <si>
    <t>99</t>
  </si>
  <si>
    <t>其他党委办公厅及相关机构事务支出</t>
  </si>
  <si>
    <t>208</t>
  </si>
  <si>
    <t>05</t>
  </si>
  <si>
    <t xml:space="preserve">  归口管理的行政单位离退休</t>
  </si>
  <si>
    <t>信访局2017年财政拨款基本支出明细表</t>
  </si>
  <si>
    <t>附表7</t>
  </si>
  <si>
    <t>信访局2017年“三公”经费预算统计表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</si>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</sst>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yyyy&quot;年&quot;m&quot;月&quot;d&quot;日&quot;;@"/>
    <numFmt numFmtId="181" formatCode="_-&quot;$&quot;* #,##0_-;\-&quot;$&quot;* #,##0_-;_-&quot;$&quot;* &quot;-&quot;_-;_-@_-"/>
    <numFmt numFmtId="182" formatCode="0;_琀"/>
    <numFmt numFmtId="183" formatCode="#,##0;\-#,##0;&quot;-&quot;"/>
    <numFmt numFmtId="184" formatCode="\$#,##0;\(\$#,##0\)"/>
    <numFmt numFmtId="185" formatCode="_-* #,##0&quot;$&quot;_-;\-* #,##0&quot;$&quot;_-;_-* &quot;-&quot;&quot;$&quot;_-;_-@_-"/>
    <numFmt numFmtId="186" formatCode="0.0"/>
    <numFmt numFmtId="187" formatCode="#,##0;\(#,##0\)"/>
    <numFmt numFmtId="188" formatCode="\$#,##0.00;\(\$#,##0.00\)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b/>
      <sz val="13"/>
      <color indexed="56"/>
      <name val="微软雅黑"/>
      <family val="0"/>
    </font>
    <font>
      <sz val="11"/>
      <color indexed="20"/>
      <name val="微软雅黑"/>
      <family val="0"/>
    </font>
    <font>
      <sz val="11"/>
      <color indexed="9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b/>
      <sz val="11"/>
      <color indexed="8"/>
      <name val="微软雅黑"/>
      <family val="0"/>
    </font>
    <font>
      <i/>
      <sz val="11"/>
      <color indexed="23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sz val="10"/>
      <color indexed="8"/>
      <name val="Arial"/>
      <family val="2"/>
    </font>
    <font>
      <sz val="8"/>
      <name val="Times New Roman"/>
      <family val="1"/>
    </font>
    <font>
      <sz val="11"/>
      <color indexed="60"/>
      <name val="微软雅黑"/>
      <family val="0"/>
    </font>
    <font>
      <b/>
      <sz val="11"/>
      <color indexed="63"/>
      <name val="微软雅黑"/>
      <family val="0"/>
    </font>
    <font>
      <sz val="8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4" fillId="0" borderId="0">
      <alignment horizontal="centerContinuous" vertical="center"/>
      <protection/>
    </xf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37" fillId="6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5" applyNumberFormat="0" applyFill="0" applyAlignment="0" applyProtection="0"/>
    <xf numFmtId="0" fontId="22" fillId="13" borderId="0" applyNumberFormat="0" applyBorder="0" applyAlignment="0" applyProtection="0"/>
    <xf numFmtId="0" fontId="37" fillId="6" borderId="0" applyNumberFormat="0" applyBorder="0" applyAlignment="0" applyProtection="0"/>
    <xf numFmtId="0" fontId="48" fillId="4" borderId="6" applyNumberFormat="0" applyAlignment="0" applyProtection="0"/>
    <xf numFmtId="0" fontId="1" fillId="14" borderId="0" applyNumberFormat="0" applyBorder="0" applyAlignment="0" applyProtection="0"/>
    <xf numFmtId="0" fontId="26" fillId="4" borderId="1" applyNumberFormat="0" applyAlignment="0" applyProtection="0"/>
    <xf numFmtId="0" fontId="43" fillId="7" borderId="7" applyNumberFormat="0" applyAlignment="0" applyProtection="0"/>
    <xf numFmtId="0" fontId="22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0" borderId="8" applyNumberFormat="0" applyFill="0" applyAlignment="0" applyProtection="0"/>
    <xf numFmtId="0" fontId="27" fillId="0" borderId="9" applyNumberFormat="0" applyFill="0" applyAlignment="0" applyProtection="0"/>
    <xf numFmtId="0" fontId="1" fillId="16" borderId="0" applyNumberFormat="0" applyBorder="0" applyAlignment="0" applyProtection="0"/>
    <xf numFmtId="0" fontId="40" fillId="3" borderId="0" applyNumberFormat="0" applyBorder="0" applyAlignment="0" applyProtection="0"/>
    <xf numFmtId="0" fontId="47" fillId="14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2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2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37" fillId="6" borderId="0" applyNumberFormat="0" applyBorder="0" applyAlignment="0" applyProtection="0"/>
    <xf numFmtId="0" fontId="22" fillId="24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2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9" borderId="0" applyNumberFormat="0" applyBorder="0" applyAlignment="0" applyProtection="0"/>
    <xf numFmtId="0" fontId="35" fillId="3" borderId="0" applyNumberFormat="0" applyBorder="0" applyAlignment="0" applyProtection="0"/>
    <xf numFmtId="0" fontId="34" fillId="25" borderId="0" applyNumberFormat="0" applyBorder="0" applyAlignment="0" applyProtection="0"/>
    <xf numFmtId="0" fontId="42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7" fillId="6" borderId="0" applyNumberFormat="0" applyBorder="0" applyAlignment="0" applyProtection="0"/>
    <xf numFmtId="0" fontId="34" fillId="2" borderId="0" applyNumberFormat="0" applyBorder="0" applyAlignment="0" applyProtection="0"/>
    <xf numFmtId="183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8" fillId="0" borderId="0">
      <alignment/>
      <protection/>
    </xf>
    <xf numFmtId="0" fontId="3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3" fillId="3" borderId="0" applyNumberFormat="0" applyBorder="0" applyAlignment="0" applyProtection="0"/>
    <xf numFmtId="0" fontId="36" fillId="27" borderId="0" applyNumberFormat="0" applyBorder="0" applyAlignment="0" applyProtection="0"/>
    <xf numFmtId="189" fontId="0" fillId="0" borderId="0" applyFont="0" applyFill="0" applyBorder="0" applyAlignment="0" applyProtection="0"/>
    <xf numFmtId="188" fontId="8" fillId="0" borderId="0">
      <alignment/>
      <protection/>
    </xf>
    <xf numFmtId="0" fontId="38" fillId="0" borderId="0" applyProtection="0">
      <alignment/>
    </xf>
    <xf numFmtId="180" fontId="0" fillId="0" borderId="0" applyFont="0" applyFill="0" applyBorder="0" applyAlignment="0" applyProtection="0"/>
    <xf numFmtId="184" fontId="8" fillId="0" borderId="0">
      <alignment/>
      <protection/>
    </xf>
    <xf numFmtId="2" fontId="38" fillId="0" borderId="0" applyProtection="0">
      <alignment/>
    </xf>
    <xf numFmtId="0" fontId="49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2" fillId="0" borderId="0" applyProtection="0">
      <alignment/>
    </xf>
    <xf numFmtId="0" fontId="53" fillId="0" borderId="0" applyProtection="0">
      <alignment/>
    </xf>
    <xf numFmtId="0" fontId="49" fillId="22" borderId="12" applyNumberFormat="0" applyBorder="0" applyAlignment="0" applyProtection="0"/>
    <xf numFmtId="0" fontId="35" fillId="3" borderId="0" applyNumberFormat="0" applyBorder="0" applyAlignment="0" applyProtection="0"/>
    <xf numFmtId="37" fontId="51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7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2" fillId="7" borderId="0" applyNumberFormat="0" applyBorder="0" applyAlignment="0" applyProtection="0"/>
    <xf numFmtId="0" fontId="37" fillId="6" borderId="0" applyNumberFormat="0" applyBorder="0" applyAlignment="0" applyProtection="0"/>
    <xf numFmtId="0" fontId="2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/>
      <protection/>
    </xf>
    <xf numFmtId="0" fontId="37" fillId="6" borderId="0" applyNumberFormat="0" applyBorder="0" applyAlignment="0" applyProtection="0"/>
    <xf numFmtId="40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1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1" fillId="6" borderId="0" applyNumberFormat="0" applyBorder="0" applyAlignment="0" applyProtection="0"/>
    <xf numFmtId="0" fontId="42" fillId="6" borderId="0" applyNumberFormat="0" applyBorder="0" applyAlignment="0" applyProtection="0"/>
    <xf numFmtId="185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 vertical="center"/>
      <protection/>
    </xf>
    <xf numFmtId="0" fontId="42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0" borderId="0">
      <alignment/>
      <protection/>
    </xf>
    <xf numFmtId="186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9" fillId="0" borderId="0">
      <alignment vertical="center"/>
      <protection/>
    </xf>
    <xf numFmtId="0" fontId="36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0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36" fillId="29" borderId="0" applyNumberFormat="0" applyBorder="0" applyAlignment="0" applyProtection="0"/>
    <xf numFmtId="1" fontId="1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5" width="14" style="111" customWidth="1"/>
    <col min="6" max="6" width="11.33203125" style="111" customWidth="1"/>
    <col min="7" max="7" width="11.16015625" style="111" customWidth="1"/>
    <col min="8" max="9" width="14" style="111" customWidth="1"/>
    <col min="10" max="10" width="11.66015625" style="111" customWidth="1"/>
    <col min="11" max="11" width="14.33203125" style="111" customWidth="1"/>
    <col min="12" max="14" width="14" style="111" customWidth="1"/>
    <col min="15" max="15" width="12" style="111" customWidth="1"/>
    <col min="16" max="16" width="9.83203125" style="111" customWidth="1"/>
    <col min="17" max="17" width="12" style="111" customWidth="1"/>
    <col min="18" max="18" width="11" style="111" customWidth="1"/>
    <col min="19" max="16384" width="9.16015625" style="111" customWidth="1"/>
  </cols>
  <sheetData>
    <row r="1" spans="1:255" ht="24.75" customHeight="1">
      <c r="A1" s="113" t="s">
        <v>0</v>
      </c>
      <c r="B1" s="114"/>
      <c r="C1" s="114"/>
      <c r="D1" s="114"/>
      <c r="E1" s="114"/>
      <c r="F1" s="114"/>
      <c r="G1" s="114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</row>
    <row r="2" spans="1:255" ht="24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24.75" customHeight="1">
      <c r="A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4" t="s">
        <v>2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24.75" customHeight="1">
      <c r="A4" s="119" t="s">
        <v>3</v>
      </c>
      <c r="B4" s="119"/>
      <c r="C4" s="119" t="s">
        <v>4</v>
      </c>
      <c r="D4" s="120"/>
      <c r="E4" s="120"/>
      <c r="F4" s="120"/>
      <c r="G4" s="119"/>
      <c r="H4" s="119"/>
      <c r="I4" s="119"/>
      <c r="J4" s="119"/>
      <c r="K4" s="119"/>
      <c r="L4" s="151"/>
      <c r="M4" s="151"/>
      <c r="N4" s="151"/>
      <c r="O4" s="151"/>
      <c r="P4" s="151"/>
      <c r="Q4" s="151"/>
      <c r="R4" s="151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ht="41.25" customHeight="1">
      <c r="A6" s="121"/>
      <c r="B6" s="123"/>
      <c r="C6" s="121"/>
      <c r="D6" s="122"/>
      <c r="E6" s="147"/>
      <c r="F6" s="122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s="112" customFormat="1" ht="24.75" customHeight="1">
      <c r="A7" s="124" t="s">
        <v>24</v>
      </c>
      <c r="B7" s="125">
        <v>109.77</v>
      </c>
      <c r="C7" s="126" t="s">
        <v>25</v>
      </c>
      <c r="D7" s="125">
        <f>D8+D9+D10</f>
        <v>106.17000000000002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</row>
    <row r="8" spans="1:255" s="112" customFormat="1" ht="24.75" customHeight="1">
      <c r="A8" s="124" t="s">
        <v>26</v>
      </c>
      <c r="B8" s="125"/>
      <c r="C8" s="128" t="s">
        <v>27</v>
      </c>
      <c r="D8" s="105">
        <v>100.34</v>
      </c>
      <c r="E8" s="125"/>
      <c r="F8" s="125"/>
      <c r="G8" s="105">
        <v>100.34</v>
      </c>
      <c r="H8" s="105">
        <v>100.34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</row>
    <row r="9" spans="1:255" s="112" customFormat="1" ht="24.75" customHeight="1">
      <c r="A9" s="124" t="s">
        <v>28</v>
      </c>
      <c r="B9" s="125"/>
      <c r="C9" s="129" t="s">
        <v>29</v>
      </c>
      <c r="D9" s="105">
        <v>5.4</v>
      </c>
      <c r="E9" s="125"/>
      <c r="F9" s="125"/>
      <c r="G9" s="105">
        <v>5.4</v>
      </c>
      <c r="H9" s="105">
        <v>5.4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</row>
    <row r="10" spans="1:255" s="112" customFormat="1" ht="24.75" customHeight="1">
      <c r="A10" s="124" t="s">
        <v>30</v>
      </c>
      <c r="B10" s="125"/>
      <c r="C10" s="129" t="s">
        <v>31</v>
      </c>
      <c r="D10" s="105">
        <v>0.43</v>
      </c>
      <c r="E10" s="125"/>
      <c r="F10" s="125"/>
      <c r="G10" s="105">
        <v>0.43</v>
      </c>
      <c r="H10" s="105">
        <v>0.43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</row>
    <row r="11" spans="1:255" s="112" customFormat="1" ht="24.75" customHeight="1">
      <c r="A11" s="124" t="s">
        <v>32</v>
      </c>
      <c r="B11" s="125"/>
      <c r="C11" s="129" t="s">
        <v>33</v>
      </c>
      <c r="D11" s="125">
        <f>D12+D13+D14</f>
        <v>3.6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</row>
    <row r="12" spans="1:255" s="112" customFormat="1" ht="30" customHeight="1">
      <c r="A12" s="124" t="s">
        <v>34</v>
      </c>
      <c r="B12" s="125"/>
      <c r="C12" s="130" t="s">
        <v>35</v>
      </c>
      <c r="D12" s="125"/>
      <c r="E12" s="125"/>
      <c r="F12" s="150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</row>
    <row r="13" spans="1:255" s="112" customFormat="1" ht="24.75" customHeight="1">
      <c r="A13" s="124" t="s">
        <v>36</v>
      </c>
      <c r="B13" s="125"/>
      <c r="C13" s="131" t="s">
        <v>37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</row>
    <row r="14" spans="1:255" s="112" customFormat="1" ht="28.5" customHeight="1">
      <c r="A14" s="124" t="s">
        <v>38</v>
      </c>
      <c r="B14" s="125"/>
      <c r="C14" s="131" t="s">
        <v>39</v>
      </c>
      <c r="D14" s="125">
        <v>3.6</v>
      </c>
      <c r="E14" s="125"/>
      <c r="F14" s="125"/>
      <c r="G14" s="125">
        <v>3.6</v>
      </c>
      <c r="H14" s="125">
        <v>3.6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</row>
    <row r="15" spans="1:255" s="112" customFormat="1" ht="24.75" customHeight="1">
      <c r="A15" s="132" t="s">
        <v>40</v>
      </c>
      <c r="B15" s="125"/>
      <c r="C15" s="131" t="s">
        <v>41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</row>
    <row r="16" spans="1:255" s="112" customFormat="1" ht="24.75" customHeight="1">
      <c r="A16" s="133" t="s">
        <v>42</v>
      </c>
      <c r="B16" s="134"/>
      <c r="C16" s="135" t="s">
        <v>43</v>
      </c>
      <c r="D16" s="125">
        <f>SUM(E16:R16)</f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</row>
    <row r="17" spans="1:255" s="112" customFormat="1" ht="24.75" customHeight="1">
      <c r="A17" s="136" t="s">
        <v>44</v>
      </c>
      <c r="B17" s="134"/>
      <c r="C17" s="135" t="s">
        <v>45</v>
      </c>
      <c r="D17" s="125">
        <f>SUM(E17:R17)</f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</row>
    <row r="18" spans="1:255" s="112" customFormat="1" ht="24.75" customHeight="1">
      <c r="A18" s="133" t="s">
        <v>46</v>
      </c>
      <c r="B18" s="134"/>
      <c r="C18" s="135" t="s">
        <v>47</v>
      </c>
      <c r="D18" s="125">
        <f>SUM(E18:R18)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</row>
    <row r="19" spans="1:255" ht="24" customHeight="1">
      <c r="A19" s="136"/>
      <c r="B19" s="134"/>
      <c r="C19" s="137" t="s">
        <v>48</v>
      </c>
      <c r="D19" s="125">
        <f>SUM(E19:R19)</f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</row>
    <row r="20" spans="1:255" ht="24" customHeight="1">
      <c r="A20" s="138" t="s">
        <v>49</v>
      </c>
      <c r="B20" s="134">
        <f>SUM(B7:B19)</f>
        <v>109.77</v>
      </c>
      <c r="C20" s="137" t="s">
        <v>50</v>
      </c>
      <c r="D20" s="125">
        <f>SUM(E20:R20)</f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112" customFormat="1" ht="27" customHeight="1">
      <c r="A21" s="139" t="s">
        <v>51</v>
      </c>
      <c r="B21" s="134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</row>
    <row r="22" spans="1:255" s="112" customFormat="1" ht="24" customHeight="1">
      <c r="A22" s="139" t="s">
        <v>52</v>
      </c>
      <c r="B22" s="134"/>
      <c r="C22" s="137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</row>
    <row r="23" spans="1:255" ht="20.25" customHeight="1">
      <c r="A23" s="139"/>
      <c r="B23" s="134"/>
      <c r="C23" s="13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1:255" s="112" customFormat="1" ht="21" customHeight="1">
      <c r="A24" s="140" t="s">
        <v>53</v>
      </c>
      <c r="B24" s="134">
        <f>SUM(B20:B22)</f>
        <v>109.77</v>
      </c>
      <c r="C24" s="141" t="s">
        <v>54</v>
      </c>
      <c r="D24" s="134">
        <f>D7+D11</f>
        <v>109.77000000000001</v>
      </c>
      <c r="E24" s="134">
        <f aca="true" t="shared" si="0" ref="E24:R24">SUM(E7:E23)</f>
        <v>0</v>
      </c>
      <c r="F24" s="134">
        <f t="shared" si="0"/>
        <v>0</v>
      </c>
      <c r="G24" s="134">
        <f t="shared" si="0"/>
        <v>109.77000000000001</v>
      </c>
      <c r="H24" s="134">
        <f t="shared" si="0"/>
        <v>109.77000000000001</v>
      </c>
      <c r="I24" s="134">
        <f t="shared" si="0"/>
        <v>0</v>
      </c>
      <c r="J24" s="134">
        <f t="shared" si="0"/>
        <v>0</v>
      </c>
      <c r="K24" s="134">
        <f t="shared" si="0"/>
        <v>0</v>
      </c>
      <c r="L24" s="134">
        <f t="shared" si="0"/>
        <v>0</v>
      </c>
      <c r="M24" s="134">
        <f t="shared" si="0"/>
        <v>0</v>
      </c>
      <c r="N24" s="134">
        <f t="shared" si="0"/>
        <v>0</v>
      </c>
      <c r="O24" s="134">
        <f t="shared" si="0"/>
        <v>0</v>
      </c>
      <c r="P24" s="134">
        <f t="shared" si="0"/>
        <v>0</v>
      </c>
      <c r="Q24" s="134">
        <f t="shared" si="0"/>
        <v>0</v>
      </c>
      <c r="R24" s="134">
        <f t="shared" si="0"/>
        <v>0</v>
      </c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</row>
    <row r="25" spans="20:255" ht="19.5" customHeight="1"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A1" sqref="A1:B65536"/>
    </sheetView>
  </sheetViews>
  <sheetFormatPr defaultColWidth="9.16015625" defaultRowHeight="11.25"/>
  <cols>
    <col min="1" max="2" width="53.5" style="111" customWidth="1"/>
    <col min="3" max="232" width="9.16015625" style="111" customWidth="1"/>
  </cols>
  <sheetData>
    <row r="1" spans="1:231" s="111" customFormat="1" ht="24.75" customHeight="1">
      <c r="A1" s="113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</row>
    <row r="2" spans="1:231" s="111" customFormat="1" ht="24.75" customHeight="1">
      <c r="A2" s="116" t="s">
        <v>55</v>
      </c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</row>
    <row r="3" spans="1:231" s="111" customFormat="1" ht="24.75" customHeight="1">
      <c r="A3" s="11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</row>
    <row r="4" spans="1:231" s="111" customFormat="1" ht="24.75" customHeight="1">
      <c r="A4" s="119" t="s">
        <v>3</v>
      </c>
      <c r="B4" s="119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</row>
    <row r="5" spans="1:231" s="111" customFormat="1" ht="24.75" customHeight="1">
      <c r="A5" s="121" t="s">
        <v>5</v>
      </c>
      <c r="B5" s="121" t="s">
        <v>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</row>
    <row r="6" spans="1:231" s="111" customFormat="1" ht="41.25" customHeight="1">
      <c r="A6" s="121"/>
      <c r="B6" s="12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</row>
    <row r="7" spans="1:231" s="112" customFormat="1" ht="24.75" customHeight="1">
      <c r="A7" s="124" t="s">
        <v>24</v>
      </c>
      <c r="B7" s="125">
        <v>109.77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</row>
    <row r="8" spans="1:231" s="112" customFormat="1" ht="24.75" customHeight="1">
      <c r="A8" s="124" t="s">
        <v>26</v>
      </c>
      <c r="B8" s="125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</row>
    <row r="9" spans="1:231" s="112" customFormat="1" ht="24.75" customHeight="1">
      <c r="A9" s="124" t="s">
        <v>28</v>
      </c>
      <c r="B9" s="1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</row>
    <row r="10" spans="1:231" s="112" customFormat="1" ht="24.75" customHeight="1">
      <c r="A10" s="124" t="s">
        <v>30</v>
      </c>
      <c r="B10" s="125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</row>
    <row r="11" spans="1:231" s="112" customFormat="1" ht="24.75" customHeight="1">
      <c r="A11" s="124" t="s">
        <v>32</v>
      </c>
      <c r="B11" s="125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</row>
    <row r="12" spans="1:231" s="112" customFormat="1" ht="30" customHeight="1">
      <c r="A12" s="124" t="s">
        <v>34</v>
      </c>
      <c r="B12" s="12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</row>
    <row r="13" spans="1:231" s="112" customFormat="1" ht="24.75" customHeight="1">
      <c r="A13" s="124" t="s">
        <v>36</v>
      </c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</row>
    <row r="14" spans="1:231" s="112" customFormat="1" ht="28.5" customHeight="1">
      <c r="A14" s="124" t="s">
        <v>38</v>
      </c>
      <c r="B14" s="12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</row>
    <row r="15" spans="1:231" s="112" customFormat="1" ht="24.75" customHeight="1">
      <c r="A15" s="132" t="s">
        <v>40</v>
      </c>
      <c r="B15" s="125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</row>
    <row r="16" spans="1:231" s="112" customFormat="1" ht="24.75" customHeight="1">
      <c r="A16" s="133" t="s">
        <v>42</v>
      </c>
      <c r="B16" s="134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</row>
    <row r="17" spans="1:231" s="112" customFormat="1" ht="24.75" customHeight="1">
      <c r="A17" s="136" t="s">
        <v>44</v>
      </c>
      <c r="B17" s="13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</row>
    <row r="18" spans="1:231" s="112" customFormat="1" ht="24.75" customHeight="1">
      <c r="A18" s="133" t="s">
        <v>46</v>
      </c>
      <c r="B18" s="134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</row>
    <row r="19" spans="1:231" s="111" customFormat="1" ht="24" customHeight="1">
      <c r="A19" s="136"/>
      <c r="B19" s="13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</row>
    <row r="20" spans="1:231" s="111" customFormat="1" ht="24" customHeight="1">
      <c r="A20" s="138" t="s">
        <v>49</v>
      </c>
      <c r="B20" s="134">
        <f>SUM(B7:B19)</f>
        <v>109.77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</row>
    <row r="21" spans="1:231" s="112" customFormat="1" ht="27" customHeight="1">
      <c r="A21" s="139" t="s">
        <v>51</v>
      </c>
      <c r="B21" s="13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</row>
    <row r="22" spans="1:231" s="112" customFormat="1" ht="24" customHeight="1">
      <c r="A22" s="139" t="s">
        <v>52</v>
      </c>
      <c r="B22" s="134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</row>
    <row r="23" spans="1:231" s="111" customFormat="1" ht="20.25" customHeight="1">
      <c r="A23" s="139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</row>
    <row r="24" spans="1:231" s="112" customFormat="1" ht="21" customHeight="1">
      <c r="A24" s="140" t="s">
        <v>53</v>
      </c>
      <c r="B24" s="134">
        <f>SUM(B20:B22)</f>
        <v>109.77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</row>
    <row r="25" spans="3:231" s="111" customFormat="1" ht="19.5" customHeight="1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D12" sqref="D12"/>
    </sheetView>
  </sheetViews>
  <sheetFormatPr defaultColWidth="9.16015625" defaultRowHeight="11.25"/>
  <cols>
    <col min="1" max="1" width="24.83203125" style="111" customWidth="1"/>
    <col min="2" max="2" width="41" style="111" customWidth="1"/>
    <col min="3" max="239" width="9.16015625" style="111" customWidth="1"/>
  </cols>
  <sheetData>
    <row r="1" spans="1:238" s="111" customFormat="1" ht="24.75" customHeight="1">
      <c r="A1" s="114"/>
      <c r="B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</row>
    <row r="2" spans="1:238" s="111" customFormat="1" ht="24.75" customHeight="1">
      <c r="A2" s="142" t="s">
        <v>56</v>
      </c>
      <c r="B2" s="142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</row>
    <row r="3" spans="2:238" s="111" customFormat="1" ht="24.75" customHeight="1">
      <c r="B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</row>
    <row r="4" spans="1:238" s="111" customFormat="1" ht="24.75" customHeight="1">
      <c r="A4" s="119" t="s">
        <v>4</v>
      </c>
      <c r="B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</row>
    <row r="5" spans="1:238" s="111" customFormat="1" ht="24.75" customHeight="1">
      <c r="A5" s="121" t="s">
        <v>7</v>
      </c>
      <c r="B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</row>
    <row r="6" spans="1:238" s="111" customFormat="1" ht="41.25" customHeight="1">
      <c r="A6" s="121"/>
      <c r="B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</row>
    <row r="7" spans="1:238" s="112" customFormat="1" ht="24.75" customHeight="1">
      <c r="A7" s="126" t="s">
        <v>25</v>
      </c>
      <c r="B7" s="125">
        <v>106.17000000000002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</row>
    <row r="8" spans="1:238" s="112" customFormat="1" ht="24.75" customHeight="1">
      <c r="A8" s="128" t="s">
        <v>27</v>
      </c>
      <c r="B8" s="105">
        <v>100.34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</row>
    <row r="9" spans="1:238" s="112" customFormat="1" ht="24.75" customHeight="1">
      <c r="A9" s="129" t="s">
        <v>29</v>
      </c>
      <c r="B9" s="105">
        <v>5.4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</row>
    <row r="10" spans="1:238" s="112" customFormat="1" ht="24.75" customHeight="1">
      <c r="A10" s="129" t="s">
        <v>31</v>
      </c>
      <c r="B10" s="105">
        <v>0.43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</row>
    <row r="11" spans="1:238" s="112" customFormat="1" ht="24.75" customHeight="1">
      <c r="A11" s="129" t="s">
        <v>33</v>
      </c>
      <c r="B11" s="125">
        <v>3.6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</row>
    <row r="12" spans="1:238" s="112" customFormat="1" ht="30" customHeight="1">
      <c r="A12" s="130" t="s">
        <v>35</v>
      </c>
      <c r="B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</row>
    <row r="13" spans="1:238" s="112" customFormat="1" ht="24.75" customHeight="1">
      <c r="A13" s="131" t="s">
        <v>37</v>
      </c>
      <c r="B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</row>
    <row r="14" spans="1:238" s="112" customFormat="1" ht="28.5" customHeight="1">
      <c r="A14" s="131" t="s">
        <v>39</v>
      </c>
      <c r="B14" s="125">
        <v>3.6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</row>
    <row r="15" spans="1:238" s="112" customFormat="1" ht="24.75" customHeight="1">
      <c r="A15" s="131" t="s">
        <v>41</v>
      </c>
      <c r="B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</row>
    <row r="16" spans="1:238" s="112" customFormat="1" ht="24.75" customHeight="1">
      <c r="A16" s="135" t="s">
        <v>43</v>
      </c>
      <c r="B16" s="125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</row>
    <row r="17" spans="1:238" s="112" customFormat="1" ht="24.75" customHeight="1">
      <c r="A17" s="135" t="s">
        <v>45</v>
      </c>
      <c r="B17" s="125">
        <v>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</row>
    <row r="18" spans="1:238" s="112" customFormat="1" ht="24.75" customHeight="1">
      <c r="A18" s="135" t="s">
        <v>47</v>
      </c>
      <c r="B18" s="125">
        <v>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</row>
    <row r="19" spans="1:238" s="111" customFormat="1" ht="24" customHeight="1">
      <c r="A19" s="137" t="s">
        <v>48</v>
      </c>
      <c r="B19" s="125">
        <v>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</row>
    <row r="20" spans="1:238" s="111" customFormat="1" ht="24" customHeight="1">
      <c r="A20" s="137" t="s">
        <v>50</v>
      </c>
      <c r="B20" s="125">
        <v>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</row>
    <row r="21" spans="1:238" s="112" customFormat="1" ht="27" customHeight="1">
      <c r="A21" s="137"/>
      <c r="B21" s="13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</row>
    <row r="22" spans="1:238" s="112" customFormat="1" ht="24" customHeight="1">
      <c r="A22" s="137"/>
      <c r="B22" s="134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</row>
    <row r="23" spans="1:238" s="111" customFormat="1" ht="20.25" customHeight="1">
      <c r="A23" s="137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</row>
    <row r="24" spans="1:238" s="112" customFormat="1" ht="21" customHeight="1">
      <c r="A24" s="141" t="s">
        <v>54</v>
      </c>
      <c r="B24" s="134">
        <f>B7+B11</f>
        <v>109.77000000000001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</row>
    <row r="25" spans="3:238" s="111" customFormat="1" ht="19.5" customHeight="1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tabSelected="1" zoomScaleSheetLayoutView="100" workbookViewId="0" topLeftCell="A1">
      <selection activeCell="T10" sqref="T10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4" width="14" style="111" customWidth="1"/>
    <col min="5" max="234" width="9.16015625" style="111" customWidth="1"/>
  </cols>
  <sheetData>
    <row r="1" spans="1:233" s="111" customFormat="1" ht="24.75" customHeight="1">
      <c r="A1" s="113"/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</row>
    <row r="2" spans="1:233" s="111" customFormat="1" ht="24.75" customHeight="1">
      <c r="A2" s="116" t="s">
        <v>57</v>
      </c>
      <c r="B2" s="116"/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</row>
    <row r="3" spans="1:233" s="111" customFormat="1" ht="24.75" customHeight="1">
      <c r="A3" s="117"/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</row>
    <row r="4" spans="1:233" s="111" customFormat="1" ht="24.75" customHeight="1">
      <c r="A4" s="119" t="s">
        <v>3</v>
      </c>
      <c r="B4" s="119"/>
      <c r="C4" s="119" t="s">
        <v>4</v>
      </c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</row>
    <row r="5" spans="1:233" s="111" customFormat="1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</row>
    <row r="6" spans="1:233" s="111" customFormat="1" ht="41.25" customHeight="1">
      <c r="A6" s="121"/>
      <c r="B6" s="123"/>
      <c r="C6" s="121"/>
      <c r="D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</row>
    <row r="7" spans="1:233" s="112" customFormat="1" ht="24.75" customHeight="1">
      <c r="A7" s="124" t="s">
        <v>24</v>
      </c>
      <c r="B7" s="125">
        <v>109.77</v>
      </c>
      <c r="C7" s="126" t="s">
        <v>25</v>
      </c>
      <c r="D7" s="125">
        <v>106.17000000000002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</row>
    <row r="8" spans="1:233" s="112" customFormat="1" ht="24.75" customHeight="1">
      <c r="A8" s="124" t="s">
        <v>26</v>
      </c>
      <c r="B8" s="125"/>
      <c r="C8" s="128" t="s">
        <v>27</v>
      </c>
      <c r="D8" s="105">
        <v>100.34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</row>
    <row r="9" spans="1:233" s="112" customFormat="1" ht="24.75" customHeight="1">
      <c r="A9" s="124" t="s">
        <v>28</v>
      </c>
      <c r="B9" s="125"/>
      <c r="C9" s="129" t="s">
        <v>29</v>
      </c>
      <c r="D9" s="105">
        <v>5.4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</row>
    <row r="10" spans="1:233" s="112" customFormat="1" ht="24.75" customHeight="1">
      <c r="A10" s="124" t="s">
        <v>30</v>
      </c>
      <c r="B10" s="125"/>
      <c r="C10" s="129" t="s">
        <v>31</v>
      </c>
      <c r="D10" s="105">
        <v>0.43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</row>
    <row r="11" spans="1:233" s="112" customFormat="1" ht="24.75" customHeight="1">
      <c r="A11" s="124" t="s">
        <v>32</v>
      </c>
      <c r="B11" s="125"/>
      <c r="C11" s="129" t="s">
        <v>33</v>
      </c>
      <c r="D11" s="125">
        <v>3.6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</row>
    <row r="12" spans="1:233" s="112" customFormat="1" ht="30" customHeight="1">
      <c r="A12" s="124" t="s">
        <v>34</v>
      </c>
      <c r="B12" s="125"/>
      <c r="C12" s="130" t="s">
        <v>35</v>
      </c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</row>
    <row r="13" spans="1:233" s="112" customFormat="1" ht="24.75" customHeight="1">
      <c r="A13" s="124" t="s">
        <v>36</v>
      </c>
      <c r="B13" s="125"/>
      <c r="C13" s="131" t="s">
        <v>37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</row>
    <row r="14" spans="1:233" s="112" customFormat="1" ht="28.5" customHeight="1">
      <c r="A14" s="124" t="s">
        <v>38</v>
      </c>
      <c r="B14" s="125"/>
      <c r="C14" s="131" t="s">
        <v>39</v>
      </c>
      <c r="D14" s="125">
        <v>3.6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</row>
    <row r="15" spans="1:233" s="112" customFormat="1" ht="24.75" customHeight="1">
      <c r="A15" s="132" t="s">
        <v>40</v>
      </c>
      <c r="B15" s="125"/>
      <c r="C15" s="131" t="s">
        <v>41</v>
      </c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</row>
    <row r="16" spans="1:233" s="112" customFormat="1" ht="24.75" customHeight="1">
      <c r="A16" s="133" t="s">
        <v>42</v>
      </c>
      <c r="B16" s="134"/>
      <c r="C16" s="135" t="s">
        <v>43</v>
      </c>
      <c r="D16" s="125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</row>
    <row r="17" spans="1:233" s="112" customFormat="1" ht="24.75" customHeight="1">
      <c r="A17" s="136" t="s">
        <v>44</v>
      </c>
      <c r="B17" s="134"/>
      <c r="C17" s="135" t="s">
        <v>45</v>
      </c>
      <c r="D17" s="125"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</row>
    <row r="18" spans="1:233" s="112" customFormat="1" ht="24.75" customHeight="1">
      <c r="A18" s="133" t="s">
        <v>46</v>
      </c>
      <c r="B18" s="134"/>
      <c r="C18" s="135" t="s">
        <v>47</v>
      </c>
      <c r="D18" s="125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</row>
    <row r="19" spans="1:233" s="111" customFormat="1" ht="24" customHeight="1">
      <c r="A19" s="136"/>
      <c r="B19" s="134"/>
      <c r="C19" s="137" t="s">
        <v>48</v>
      </c>
      <c r="D19" s="125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</row>
    <row r="20" spans="1:233" s="111" customFormat="1" ht="24" customHeight="1">
      <c r="A20" s="138" t="s">
        <v>49</v>
      </c>
      <c r="B20" s="134">
        <f>SUM(B7:B19)</f>
        <v>109.77</v>
      </c>
      <c r="C20" s="137" t="s">
        <v>50</v>
      </c>
      <c r="D20" s="125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</row>
    <row r="21" spans="1:233" s="112" customFormat="1" ht="27" customHeight="1">
      <c r="A21" s="139" t="s">
        <v>51</v>
      </c>
      <c r="B21" s="134"/>
      <c r="C21" s="137"/>
      <c r="D21" s="13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</row>
    <row r="22" spans="1:233" s="112" customFormat="1" ht="24" customHeight="1">
      <c r="A22" s="139" t="s">
        <v>52</v>
      </c>
      <c r="B22" s="134"/>
      <c r="C22" s="137"/>
      <c r="D22" s="13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</row>
    <row r="23" spans="1:233" s="111" customFormat="1" ht="20.25" customHeight="1">
      <c r="A23" s="139"/>
      <c r="B23" s="134"/>
      <c r="C23" s="137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</row>
    <row r="24" spans="1:233" s="112" customFormat="1" ht="21" customHeight="1">
      <c r="A24" s="140" t="s">
        <v>53</v>
      </c>
      <c r="B24" s="134">
        <f>SUM(B20:B22)</f>
        <v>109.77</v>
      </c>
      <c r="C24" s="141" t="s">
        <v>54</v>
      </c>
      <c r="D24" s="134">
        <f>D7+D11</f>
        <v>109.77000000000001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</row>
    <row r="25" spans="5:233" s="111" customFormat="1" ht="19.5" customHeight="1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3">
      <selection activeCell="A3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8.3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0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109.82000000000002</v>
      </c>
      <c r="F7" s="101">
        <f aca="true" t="shared" si="0" ref="F7:O7">SUM(F8:F12)</f>
        <v>55.66</v>
      </c>
      <c r="G7" s="101">
        <f t="shared" si="0"/>
        <v>25.34</v>
      </c>
      <c r="H7" s="101">
        <f t="shared" si="0"/>
        <v>8.94</v>
      </c>
      <c r="I7" s="101">
        <f t="shared" si="0"/>
        <v>5.94</v>
      </c>
      <c r="J7" s="101">
        <f t="shared" si="0"/>
        <v>4.54</v>
      </c>
      <c r="K7" s="101">
        <f t="shared" si="0"/>
        <v>0.4</v>
      </c>
      <c r="L7" s="101">
        <f t="shared" si="0"/>
        <v>4.32</v>
      </c>
      <c r="M7" s="101">
        <f t="shared" si="0"/>
        <v>0.18</v>
      </c>
      <c r="N7" s="101">
        <f t="shared" si="0"/>
        <v>0.9</v>
      </c>
      <c r="O7" s="101">
        <f t="shared" si="0"/>
        <v>3.6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105.82000000000002</v>
      </c>
      <c r="F8" s="105">
        <v>55.66</v>
      </c>
      <c r="G8" s="105">
        <v>25.34</v>
      </c>
      <c r="H8" s="105">
        <v>8.94</v>
      </c>
      <c r="I8" s="105">
        <v>5.94</v>
      </c>
      <c r="J8" s="105">
        <v>4.54</v>
      </c>
      <c r="K8" s="105"/>
      <c r="L8" s="105">
        <v>4.32</v>
      </c>
      <c r="M8" s="105">
        <v>0.18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SUM(F9:O9)</f>
        <v>3.6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3.6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0.4</v>
      </c>
      <c r="F10" s="105"/>
      <c r="G10" s="105"/>
      <c r="H10" s="105"/>
      <c r="I10" s="105"/>
      <c r="J10" s="105"/>
      <c r="K10" s="105">
        <v>0.4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D1">
      <selection activeCell="F15" sqref="F15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8.332031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106.22000000000003</v>
      </c>
      <c r="F7" s="101">
        <f t="shared" si="0"/>
        <v>55.66</v>
      </c>
      <c r="G7" s="101">
        <f t="shared" si="0"/>
        <v>25.34</v>
      </c>
      <c r="H7" s="101">
        <f t="shared" si="0"/>
        <v>8.94</v>
      </c>
      <c r="I7" s="101">
        <f t="shared" si="0"/>
        <v>5.94</v>
      </c>
      <c r="J7" s="101">
        <f t="shared" si="0"/>
        <v>4.54</v>
      </c>
      <c r="K7" s="101">
        <f t="shared" si="0"/>
        <v>0.4</v>
      </c>
      <c r="L7" s="101">
        <f t="shared" si="0"/>
        <v>4.32</v>
      </c>
      <c r="M7" s="101">
        <f t="shared" si="0"/>
        <v>0.18</v>
      </c>
      <c r="N7" s="101">
        <f t="shared" si="0"/>
        <v>0.9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105.82000000000002</v>
      </c>
      <c r="F8" s="105">
        <v>55.66</v>
      </c>
      <c r="G8" s="105">
        <v>25.34</v>
      </c>
      <c r="H8" s="105">
        <v>8.94</v>
      </c>
      <c r="I8" s="105">
        <v>5.94</v>
      </c>
      <c r="J8" s="105">
        <v>4.54</v>
      </c>
      <c r="K8" s="105"/>
      <c r="L8" s="105">
        <v>4.32</v>
      </c>
      <c r="M8" s="105">
        <v>0.18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0.4</v>
      </c>
      <c r="F10" s="105"/>
      <c r="G10" s="105"/>
      <c r="H10" s="105"/>
      <c r="I10" s="105"/>
      <c r="J10" s="105"/>
      <c r="K10" s="105">
        <v>0.4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19" sqref="F1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