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firstSheet="1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支出预算表" sheetId="8" r:id="rId8"/>
    <sheet name="政府采购预算表" sheetId="9" r:id="rId9"/>
    <sheet name="绩效情况表" sheetId="10" r:id="rId10"/>
    <sheet name="国有资产占用情况表" sheetId="11" r:id="rId11"/>
    <sheet name="专项转移支付项目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<sst xmlns="http://schemas.openxmlformats.org/spreadsheetml/2006/main" count="492" uniqueCount="331">
  <si>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</si>
  <si>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行政服务中心2017年收支预算总表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</si>
  <si>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</si>
  <si>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</si>
  <si>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</si>
  <si>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</si>
  <si>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</si>
  <si>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</si>
  <si>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</si>
  <si>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</si>
  <si>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</si>
  <si>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</si>
  <si>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</si>
  <si>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</si>
  <si>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</si>
  <si>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</si>
  <si>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</si>
  <si>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</si>
  <si>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</si>
  <si>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</si>
  <si>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</si>
  <si>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</si>
  <si>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</si>
  <si>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</si>
  <si>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</si>
  <si>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</si>
  <si>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</si>
  <si>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</si>
  <si>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</si>
  <si>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</si>
  <si>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</si>
  <si>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</si>
  <si>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</si>
  <si>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</si>
  <si>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</si>
  <si>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</si>
  <si>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</si>
  <si>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</si>
  <si>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</si>
  <si>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</si>
  <si>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</si>
  <si>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</si>
  <si>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</si>
  <si>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</si>
  <si>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</si>
  <si>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</si>
  <si>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</si>
  <si>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</si>
  <si>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</si>
  <si>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</si>
  <si>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</si>
  <si>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</si>
  <si>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</si>
  <si>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</si>
  <si>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</si>
  <si>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行政服务中心2017年收入预算总表</t>
  </si>
  <si>
    <t>行政服务中心2017年支出预算总表</t>
  </si>
  <si>
    <t>行政服务中心2017年财政拨款收支预算总表</t>
  </si>
  <si>
    <t>附表5</t>
  </si>
  <si>
    <t>行政服务中心2017年财政拨款明细表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</si>
  <si>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</si>
  <si>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</si>
  <si>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</si>
  <si>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</si>
  <si>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</si>
  <si>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</si>
  <si>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</si>
  <si>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</si>
  <si>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</si>
  <si>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</si>
  <si>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</si>
  <si>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</si>
  <si>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</si>
  <si>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</si>
  <si>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</si>
  <si>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</si>
  <si>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</si>
  <si>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</si>
  <si>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</si>
  <si>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</si>
  <si>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</si>
  <si>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行政服务中心</t>
  </si>
  <si>
    <t>201</t>
  </si>
  <si>
    <t>03</t>
  </si>
  <si>
    <t>01</t>
  </si>
  <si>
    <t>行政运行</t>
  </si>
  <si>
    <t>99</t>
  </si>
  <si>
    <t xml:space="preserve">  其他政府办公厅（室）及相关机构事务支出</t>
  </si>
  <si>
    <t>208</t>
  </si>
  <si>
    <t>05</t>
  </si>
  <si>
    <t xml:space="preserve">  归口管理的行政单位离退休</t>
  </si>
  <si>
    <t>行政服务中心2017年财政拨款基本支出明细表</t>
  </si>
  <si>
    <t>附表7</t>
  </si>
  <si>
    <t>行政服务中心2017年“三公”经费预算统计表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</si>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</sst>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;\(#,##0\)"/>
    <numFmt numFmtId="181" formatCode="\$#,##0.00;\(\$#,##0.00\)"/>
    <numFmt numFmtId="182" formatCode="_-&quot;$&quot;* #,##0_-;\-&quot;$&quot;* #,##0_-;_-&quot;$&quot;* &quot;-&quot;_-;_-@_-"/>
    <numFmt numFmtId="183" formatCode="#,##0;\-#,##0;&quot;-&quot;"/>
    <numFmt numFmtId="184" formatCode="0;_琀"/>
    <numFmt numFmtId="185" formatCode="yyyy&quot;年&quot;m&quot;月&quot;d&quot;日&quot;;@"/>
    <numFmt numFmtId="186" formatCode="0.0"/>
    <numFmt numFmtId="187" formatCode="_-* #,##0&quot;$&quot;_-;\-* #,##0&quot;$&quot;_-;_-* &quot;-&quot;&quot;$&quot;_-;_-@_-"/>
    <numFmt numFmtId="188" formatCode="\$#,##0;\(\$#,##0\)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41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41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50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41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7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39" fillId="3" borderId="0" applyNumberFormat="0" applyBorder="0" applyAlignment="0" applyProtection="0"/>
    <xf numFmtId="0" fontId="27" fillId="19" borderId="0" applyNumberFormat="0" applyBorder="0" applyAlignment="0" applyProtection="0"/>
    <xf numFmtId="0" fontId="44" fillId="6" borderId="0" applyNumberFormat="0" applyBorder="0" applyAlignment="0" applyProtection="0"/>
    <xf numFmtId="0" fontId="4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3" fillId="11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3" fillId="8" borderId="0" applyNumberFormat="0" applyBorder="0" applyAlignment="0" applyProtection="0"/>
    <xf numFmtId="0" fontId="41" fillId="6" borderId="0" applyNumberFormat="0" applyBorder="0" applyAlignment="0" applyProtection="0"/>
    <xf numFmtId="0" fontId="3" fillId="2" borderId="0" applyNumberFormat="0" applyBorder="0" applyAlignment="0" applyProtection="0"/>
    <xf numFmtId="0" fontId="43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" borderId="0" applyNumberFormat="0" applyBorder="0" applyAlignment="0" applyProtection="0"/>
    <xf numFmtId="180" fontId="8" fillId="0" borderId="0">
      <alignment/>
      <protection/>
    </xf>
    <xf numFmtId="0" fontId="40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8" fillId="0" borderId="0">
      <alignment/>
      <protection/>
    </xf>
    <xf numFmtId="185" fontId="0" fillId="0" borderId="0" applyFont="0" applyFill="0" applyBorder="0" applyAlignment="0" applyProtection="0"/>
    <xf numFmtId="0" fontId="42" fillId="0" borderId="0" applyProtection="0">
      <alignment/>
    </xf>
    <xf numFmtId="188" fontId="8" fillId="0" borderId="0">
      <alignment/>
      <protection/>
    </xf>
    <xf numFmtId="2" fontId="42" fillId="0" borderId="0" applyProtection="0">
      <alignment/>
    </xf>
    <xf numFmtId="0" fontId="47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4" fillId="0" borderId="0" applyProtection="0">
      <alignment/>
    </xf>
    <xf numFmtId="0" fontId="51" fillId="0" borderId="0" applyProtection="0">
      <alignment/>
    </xf>
    <xf numFmtId="0" fontId="39" fillId="3" borderId="0" applyNumberFormat="0" applyBorder="0" applyAlignment="0" applyProtection="0"/>
    <xf numFmtId="0" fontId="47" fillId="22" borderId="12" applyNumberFormat="0" applyBorder="0" applyAlignment="0" applyProtection="0"/>
    <xf numFmtId="37" fontId="45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27" fillId="7" borderId="0" applyNumberFormat="0" applyBorder="0" applyAlignment="0" applyProtection="0"/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18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86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9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0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5" fillId="0" borderId="0">
      <alignment/>
      <protection/>
    </xf>
    <xf numFmtId="0" fontId="27" fillId="23" borderId="0" applyNumberFormat="0" applyBorder="0" applyAlignment="0" applyProtection="0"/>
    <xf numFmtId="38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58" fillId="0" borderId="0">
      <alignment/>
      <protection/>
    </xf>
  </cellStyleXfs>
  <cellXfs count="154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13" t="s">
        <v>0</v>
      </c>
      <c r="B1" s="114"/>
      <c r="C1" s="114"/>
      <c r="D1" s="114"/>
      <c r="E1" s="114"/>
      <c r="F1" s="114"/>
      <c r="G1" s="11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24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24.75" customHeight="1">
      <c r="A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4" t="s">
        <v>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24.75" customHeight="1">
      <c r="A4" s="119" t="s">
        <v>3</v>
      </c>
      <c r="B4" s="119"/>
      <c r="C4" s="119" t="s">
        <v>4</v>
      </c>
      <c r="D4" s="120"/>
      <c r="E4" s="120"/>
      <c r="F4" s="120"/>
      <c r="G4" s="119"/>
      <c r="H4" s="119"/>
      <c r="I4" s="119"/>
      <c r="J4" s="119"/>
      <c r="K4" s="119"/>
      <c r="L4" s="150"/>
      <c r="M4" s="150"/>
      <c r="N4" s="150"/>
      <c r="O4" s="150"/>
      <c r="P4" s="150"/>
      <c r="Q4" s="150"/>
      <c r="R4" s="150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42" t="s">
        <v>9</v>
      </c>
      <c r="F5" s="143" t="s">
        <v>10</v>
      </c>
      <c r="G5" s="144" t="s">
        <v>11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41.25" customHeight="1">
      <c r="A6" s="121"/>
      <c r="B6" s="123"/>
      <c r="C6" s="121"/>
      <c r="D6" s="122"/>
      <c r="E6" s="146"/>
      <c r="F6" s="122"/>
      <c r="G6" s="147" t="s">
        <v>12</v>
      </c>
      <c r="H6" s="148" t="s">
        <v>13</v>
      </c>
      <c r="I6" s="151" t="s">
        <v>14</v>
      </c>
      <c r="J6" s="151" t="s">
        <v>15</v>
      </c>
      <c r="K6" s="151" t="s">
        <v>16</v>
      </c>
      <c r="L6" s="152" t="s">
        <v>17</v>
      </c>
      <c r="M6" s="151" t="s">
        <v>18</v>
      </c>
      <c r="N6" s="151" t="s">
        <v>19</v>
      </c>
      <c r="O6" s="151" t="s">
        <v>20</v>
      </c>
      <c r="P6" s="151" t="s">
        <v>21</v>
      </c>
      <c r="Q6" s="151" t="s">
        <v>22</v>
      </c>
      <c r="R6" s="153" t="s">
        <v>23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s="112" customFormat="1" ht="24.75" customHeight="1">
      <c r="A7" s="124" t="s">
        <v>24</v>
      </c>
      <c r="B7" s="125">
        <v>130.9</v>
      </c>
      <c r="C7" s="126" t="s">
        <v>25</v>
      </c>
      <c r="D7" s="125">
        <f>D8+D9+D10</f>
        <v>74.89999999999999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</row>
    <row r="8" spans="1:255" s="112" customFormat="1" ht="24.75" customHeight="1">
      <c r="A8" s="124" t="s">
        <v>26</v>
      </c>
      <c r="B8" s="125"/>
      <c r="C8" s="128" t="s">
        <v>27</v>
      </c>
      <c r="D8" s="125">
        <v>71.3</v>
      </c>
      <c r="E8" s="125"/>
      <c r="F8" s="125"/>
      <c r="G8" s="125">
        <v>71.3</v>
      </c>
      <c r="H8" s="125">
        <v>71.3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12" customFormat="1" ht="24.75" customHeight="1">
      <c r="A9" s="124" t="s">
        <v>28</v>
      </c>
      <c r="B9" s="125"/>
      <c r="C9" s="129" t="s">
        <v>29</v>
      </c>
      <c r="D9" s="125">
        <v>3.6</v>
      </c>
      <c r="E9" s="125"/>
      <c r="F9" s="125"/>
      <c r="G9" s="125">
        <v>3.6</v>
      </c>
      <c r="H9" s="125">
        <v>3.6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12" customFormat="1" ht="24.75" customHeight="1">
      <c r="A10" s="124" t="s">
        <v>30</v>
      </c>
      <c r="B10" s="125"/>
      <c r="C10" s="129" t="s">
        <v>31</v>
      </c>
      <c r="D10" s="125">
        <v>0</v>
      </c>
      <c r="E10" s="125"/>
      <c r="F10" s="125"/>
      <c r="G10" s="125">
        <v>0</v>
      </c>
      <c r="H10" s="125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55" s="112" customFormat="1" ht="24.75" customHeight="1">
      <c r="A11" s="124" t="s">
        <v>32</v>
      </c>
      <c r="B11" s="125"/>
      <c r="C11" s="129" t="s">
        <v>33</v>
      </c>
      <c r="D11" s="125">
        <f>D12+D13+D14</f>
        <v>56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</row>
    <row r="12" spans="1:255" s="112" customFormat="1" ht="30" customHeight="1">
      <c r="A12" s="124" t="s">
        <v>34</v>
      </c>
      <c r="B12" s="125"/>
      <c r="C12" s="130" t="s">
        <v>35</v>
      </c>
      <c r="D12" s="125"/>
      <c r="E12" s="125"/>
      <c r="F12" s="149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112" customFormat="1" ht="24.75" customHeight="1">
      <c r="A13" s="124" t="s">
        <v>36</v>
      </c>
      <c r="B13" s="125"/>
      <c r="C13" s="131" t="s">
        <v>37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</row>
    <row r="14" spans="1:255" s="112" customFormat="1" ht="28.5" customHeight="1">
      <c r="A14" s="124" t="s">
        <v>38</v>
      </c>
      <c r="B14" s="125"/>
      <c r="C14" s="131" t="s">
        <v>39</v>
      </c>
      <c r="D14" s="125">
        <v>56</v>
      </c>
      <c r="E14" s="125"/>
      <c r="F14" s="125"/>
      <c r="G14" s="125">
        <v>56</v>
      </c>
      <c r="H14" s="125">
        <v>56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</row>
    <row r="15" spans="1:255" s="112" customFormat="1" ht="24.75" customHeight="1">
      <c r="A15" s="132" t="s">
        <v>40</v>
      </c>
      <c r="B15" s="125"/>
      <c r="C15" s="131" t="s">
        <v>41</v>
      </c>
      <c r="D15" s="125"/>
      <c r="E15" s="125"/>
      <c r="F15" s="125"/>
      <c r="G15" s="125">
        <v>0</v>
      </c>
      <c r="H15" s="12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</row>
    <row r="16" spans="1:255" s="112" customFormat="1" ht="24.75" customHeight="1">
      <c r="A16" s="133" t="s">
        <v>42</v>
      </c>
      <c r="B16" s="134"/>
      <c r="C16" s="135" t="s">
        <v>43</v>
      </c>
      <c r="D16" s="125">
        <f>SUM(E16:R16)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</row>
    <row r="17" spans="1:255" s="112" customFormat="1" ht="24.75" customHeight="1">
      <c r="A17" s="136" t="s">
        <v>44</v>
      </c>
      <c r="B17" s="134"/>
      <c r="C17" s="135" t="s">
        <v>45</v>
      </c>
      <c r="D17" s="125">
        <f>SUM(E17:R17)</f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</row>
    <row r="18" spans="1:255" s="112" customFormat="1" ht="24.75" customHeight="1">
      <c r="A18" s="133" t="s">
        <v>46</v>
      </c>
      <c r="B18" s="134"/>
      <c r="C18" s="135" t="s">
        <v>47</v>
      </c>
      <c r="D18" s="125">
        <f>SUM(E18:R18)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</row>
    <row r="19" spans="1:255" ht="24" customHeight="1">
      <c r="A19" s="136"/>
      <c r="B19" s="134"/>
      <c r="C19" s="137" t="s">
        <v>48</v>
      </c>
      <c r="D19" s="125">
        <f>SUM(E19:R19)</f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24" customHeight="1">
      <c r="A20" s="138" t="s">
        <v>49</v>
      </c>
      <c r="B20" s="134">
        <f>SUM(B7:B19)</f>
        <v>130.9</v>
      </c>
      <c r="C20" s="137" t="s">
        <v>50</v>
      </c>
      <c r="D20" s="125">
        <f>SUM(E20:R20)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112" customFormat="1" ht="27" customHeight="1">
      <c r="A21" s="139" t="s">
        <v>51</v>
      </c>
      <c r="B21" s="134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</row>
    <row r="22" spans="1:255" s="112" customFormat="1" ht="24" customHeight="1">
      <c r="A22" s="139" t="s">
        <v>52</v>
      </c>
      <c r="B22" s="134"/>
      <c r="C22" s="13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</row>
    <row r="23" spans="1:255" ht="20.25" customHeight="1">
      <c r="A23" s="139"/>
      <c r="B23" s="134"/>
      <c r="C23" s="13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1:255" s="112" customFormat="1" ht="21" customHeight="1">
      <c r="A24" s="140" t="s">
        <v>53</v>
      </c>
      <c r="B24" s="134">
        <f>SUM(B20:B22)</f>
        <v>130.9</v>
      </c>
      <c r="C24" s="141" t="s">
        <v>54</v>
      </c>
      <c r="D24" s="134">
        <f>D7+D11</f>
        <v>130.89999999999998</v>
      </c>
      <c r="E24" s="134">
        <f aca="true" t="shared" si="0" ref="E24:R24">SUM(E7:E23)</f>
        <v>0</v>
      </c>
      <c r="F24" s="134">
        <f t="shared" si="0"/>
        <v>0</v>
      </c>
      <c r="G24" s="134">
        <f t="shared" si="0"/>
        <v>130.89999999999998</v>
      </c>
      <c r="H24" s="134">
        <f t="shared" si="0"/>
        <v>130.89999999999998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  <c r="N24" s="134">
        <f t="shared" si="0"/>
        <v>0</v>
      </c>
      <c r="O24" s="134">
        <f t="shared" si="0"/>
        <v>0</v>
      </c>
      <c r="P24" s="134">
        <f t="shared" si="0"/>
        <v>0</v>
      </c>
      <c r="Q24" s="134">
        <f t="shared" si="0"/>
        <v>0</v>
      </c>
      <c r="R24" s="134">
        <f t="shared" si="0"/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</row>
    <row r="25" spans="20:255" ht="19.5" customHeight="1"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C1">
      <selection activeCell="C1" sqref="A1:IV65536"/>
    </sheetView>
  </sheetViews>
  <sheetFormatPr defaultColWidth="9.16015625" defaultRowHeight="11.25"/>
  <cols>
    <col min="1" max="3" width="4.83203125" style="14" customWidth="1"/>
    <col min="4" max="4" width="5.66015625" style="14" customWidth="1"/>
    <col min="5" max="5" width="14.33203125" style="14" customWidth="1"/>
    <col min="6" max="6" width="12.33203125" style="14" customWidth="1"/>
    <col min="7" max="7" width="8" style="14" customWidth="1"/>
    <col min="8" max="8" width="7.66015625" style="14" customWidth="1"/>
    <col min="9" max="9" width="9.16015625" style="14" customWidth="1"/>
    <col min="10" max="10" width="7.66015625" style="14" customWidth="1"/>
    <col min="11" max="11" width="8" style="14" customWidth="1"/>
    <col min="12" max="12" width="9.16015625" style="14" customWidth="1"/>
    <col min="13" max="13" width="8" style="14" customWidth="1"/>
    <col min="14" max="15" width="9.16015625" style="14" customWidth="1"/>
    <col min="16" max="17" width="7.16015625" style="14" customWidth="1"/>
    <col min="18" max="21" width="9.16015625" style="14" customWidth="1"/>
    <col min="22" max="22" width="8.83203125" style="14" customWidth="1"/>
    <col min="23" max="23" width="9" style="14" customWidth="1"/>
    <col min="24" max="25" width="9.16015625" style="14" customWidth="1"/>
    <col min="26" max="26" width="7.5" style="14" customWidth="1"/>
    <col min="27" max="27" width="7.66015625" style="14" customWidth="1"/>
    <col min="28" max="28" width="6.83203125" style="14" customWidth="1"/>
    <col min="29" max="30" width="7.16015625" style="14" customWidth="1"/>
    <col min="31" max="31" width="6.83203125" style="14" customWidth="1"/>
    <col min="32" max="16384" width="9.16015625" style="14" customWidth="1"/>
  </cols>
  <sheetData>
    <row r="1" s="14" customFormat="1" ht="12.75" customHeight="1">
      <c r="AE1" s="26" t="s">
        <v>279</v>
      </c>
    </row>
    <row r="2" spans="1:31" s="14" customFormat="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s="14" customFormat="1" ht="25.5" customHeight="1">
      <c r="AD3" s="27" t="s">
        <v>281</v>
      </c>
      <c r="AE3" s="27"/>
    </row>
    <row r="4" spans="1:31" s="15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5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5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5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s="14" customFormat="1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s="14" customFormat="1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s="14" customFormat="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14" customFormat="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4" customFormat="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14" customFormat="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14" customFormat="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4" customFormat="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4" customFormat="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14" customFormat="1" ht="12.75" customHeight="1"/>
    <row r="18" s="14" customFormat="1" ht="12.75" customHeight="1"/>
    <row r="19" s="14" customFormat="1" ht="12.75" customHeight="1"/>
    <row r="20" s="14" customFormat="1" ht="12.75" customHeight="1"/>
    <row r="21" s="14" customFormat="1" ht="12.75" customHeight="1"/>
    <row r="22" s="14" customFormat="1" ht="12.75" customHeight="1"/>
    <row r="23" s="14" customFormat="1" ht="12.75" customHeight="1"/>
    <row r="24" s="14" customFormat="1" ht="12.75" customHeight="1">
      <c r="I24" s="24"/>
    </row>
    <row r="25" s="14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9"/>
      <c r="C2" s="9"/>
    </row>
    <row r="3" spans="1:3" s="7" customFormat="1" ht="45" customHeight="1">
      <c r="A3" s="10"/>
      <c r="B3" s="11"/>
      <c r="C3" s="10"/>
    </row>
    <row r="4" spans="1:3" s="7" customFormat="1" ht="45" customHeight="1">
      <c r="A4" s="10" t="s">
        <v>318</v>
      </c>
      <c r="B4" s="11"/>
      <c r="C4" s="10"/>
    </row>
    <row r="5" spans="1:3" s="7" customFormat="1" ht="33" customHeight="1">
      <c r="A5" s="12" t="s">
        <v>319</v>
      </c>
      <c r="B5" s="13" t="s">
        <v>320</v>
      </c>
      <c r="C5" s="13" t="s">
        <v>268</v>
      </c>
    </row>
    <row r="6" spans="1:3" s="7" customFormat="1" ht="33" customHeight="1">
      <c r="A6" s="12" t="s">
        <v>321</v>
      </c>
      <c r="B6" s="13"/>
      <c r="C6" s="12"/>
    </row>
    <row r="7" spans="1:3" s="7" customFormat="1" ht="33" customHeight="1">
      <c r="A7" s="12" t="s">
        <v>322</v>
      </c>
      <c r="B7" s="13"/>
      <c r="C7" s="12"/>
    </row>
    <row r="8" spans="1:3" s="7" customFormat="1" ht="33" customHeight="1">
      <c r="A8" s="12" t="s">
        <v>323</v>
      </c>
      <c r="B8" s="13"/>
      <c r="C8" s="12"/>
    </row>
    <row r="9" spans="1:3" s="7" customFormat="1" ht="33" customHeight="1">
      <c r="A9" s="12" t="s">
        <v>324</v>
      </c>
      <c r="B9" s="13"/>
      <c r="C9" s="12"/>
    </row>
    <row r="10" spans="2:3" s="7" customFormat="1" ht="33" customHeight="1">
      <c r="B10" s="13"/>
      <c r="C10" s="12"/>
    </row>
    <row r="11" spans="1:3" s="7" customFormat="1" ht="33" customHeight="1">
      <c r="A11" s="12" t="s">
        <v>325</v>
      </c>
      <c r="B11" s="13"/>
      <c r="C11" s="12"/>
    </row>
    <row r="12" spans="1:3" s="7" customFormat="1" ht="33" customHeight="1">
      <c r="A12" s="12" t="s">
        <v>326</v>
      </c>
      <c r="B12" s="13"/>
      <c r="C12" s="12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:IV65536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G13" sqref="G13"/>
    </sheetView>
  </sheetViews>
  <sheetFormatPr defaultColWidth="9.16015625" defaultRowHeight="11.25"/>
  <cols>
    <col min="1" max="1" width="41.16015625" style="111" customWidth="1"/>
    <col min="2" max="2" width="35.83203125" style="111" customWidth="1"/>
    <col min="3" max="240" width="9.16015625" style="111" customWidth="1"/>
  </cols>
  <sheetData>
    <row r="1" spans="1:239" s="111" customFormat="1" ht="24.75" customHeight="1">
      <c r="A1" s="113" t="s">
        <v>0</v>
      </c>
      <c r="B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1:239" s="111" customFormat="1" ht="24.75" customHeight="1">
      <c r="A2" s="116" t="s">
        <v>55</v>
      </c>
      <c r="B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1:239" s="111" customFormat="1" ht="24.75" customHeight="1">
      <c r="A3" s="11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111" customFormat="1" ht="24.75" customHeight="1">
      <c r="A4" s="119" t="s">
        <v>3</v>
      </c>
      <c r="B4" s="119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</row>
    <row r="5" spans="1:239" s="111" customFormat="1" ht="24.75" customHeight="1">
      <c r="A5" s="121" t="s">
        <v>5</v>
      </c>
      <c r="B5" s="121" t="s">
        <v>6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</row>
    <row r="6" spans="1:239" s="111" customFormat="1" ht="41.25" customHeight="1">
      <c r="A6" s="121"/>
      <c r="B6" s="123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</row>
    <row r="7" spans="1:239" s="112" customFormat="1" ht="24.75" customHeight="1">
      <c r="A7" s="124" t="s">
        <v>24</v>
      </c>
      <c r="B7" s="125">
        <v>130.9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12" customFormat="1" ht="24.75" customHeight="1">
      <c r="A8" s="124" t="s">
        <v>26</v>
      </c>
      <c r="B8" s="125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12" customFormat="1" ht="24.75" customHeight="1">
      <c r="A9" s="124" t="s">
        <v>28</v>
      </c>
      <c r="B9" s="125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</row>
    <row r="10" spans="1:239" s="112" customFormat="1" ht="24.75" customHeight="1">
      <c r="A10" s="124" t="s">
        <v>30</v>
      </c>
      <c r="B10" s="125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</row>
    <row r="11" spans="1:239" s="112" customFormat="1" ht="24.75" customHeight="1">
      <c r="A11" s="124" t="s">
        <v>32</v>
      </c>
      <c r="B11" s="125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</row>
    <row r="12" spans="1:239" s="112" customFormat="1" ht="30" customHeight="1">
      <c r="A12" s="124" t="s">
        <v>34</v>
      </c>
      <c r="B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</row>
    <row r="13" spans="1:239" s="112" customFormat="1" ht="24.75" customHeight="1">
      <c r="A13" s="124" t="s">
        <v>36</v>
      </c>
      <c r="B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</row>
    <row r="14" spans="1:239" s="112" customFormat="1" ht="28.5" customHeight="1">
      <c r="A14" s="124" t="s">
        <v>38</v>
      </c>
      <c r="B14" s="125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</row>
    <row r="15" spans="1:239" s="112" customFormat="1" ht="24.75" customHeight="1">
      <c r="A15" s="132" t="s">
        <v>40</v>
      </c>
      <c r="B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12" customFormat="1" ht="24.75" customHeight="1">
      <c r="A16" s="133" t="s">
        <v>42</v>
      </c>
      <c r="B16" s="134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</row>
    <row r="17" spans="1:239" s="112" customFormat="1" ht="24.75" customHeight="1">
      <c r="A17" s="136" t="s">
        <v>44</v>
      </c>
      <c r="B17" s="134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</row>
    <row r="18" spans="1:239" s="112" customFormat="1" ht="24.75" customHeight="1">
      <c r="A18" s="133" t="s">
        <v>46</v>
      </c>
      <c r="B18" s="134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</row>
    <row r="19" spans="1:239" s="111" customFormat="1" ht="24" customHeight="1">
      <c r="A19" s="136"/>
      <c r="B19" s="13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111" customFormat="1" ht="24" customHeight="1">
      <c r="A20" s="138" t="s">
        <v>49</v>
      </c>
      <c r="B20" s="134">
        <f>SUM(B7:B19)</f>
        <v>130.9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</row>
    <row r="21" spans="1:239" s="112" customFormat="1" ht="27" customHeight="1">
      <c r="A21" s="139" t="s">
        <v>51</v>
      </c>
      <c r="B21" s="134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</row>
    <row r="22" spans="1:239" s="112" customFormat="1" ht="24" customHeight="1">
      <c r="A22" s="139" t="s">
        <v>52</v>
      </c>
      <c r="B22" s="13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</row>
    <row r="23" spans="1:239" s="111" customFormat="1" ht="20.25" customHeight="1">
      <c r="A23" s="139"/>
      <c r="B23" s="13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39" s="112" customFormat="1" ht="21" customHeight="1">
      <c r="A24" s="140" t="s">
        <v>53</v>
      </c>
      <c r="B24" s="134">
        <f>SUM(B20:B22)</f>
        <v>130.9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</row>
    <row r="25" spans="4:239" s="111" customFormat="1" ht="19.5" customHeight="1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4">
      <selection activeCell="B18" sqref="B18"/>
    </sheetView>
  </sheetViews>
  <sheetFormatPr defaultColWidth="9.16015625" defaultRowHeight="11.25"/>
  <cols>
    <col min="1" max="1" width="24.83203125" style="111" customWidth="1"/>
    <col min="2" max="2" width="69.5" style="111" customWidth="1"/>
    <col min="3" max="240" width="9.16015625" style="111" customWidth="1"/>
  </cols>
  <sheetData>
    <row r="1" spans="1:239" s="111" customFormat="1" ht="24.75" customHeight="1">
      <c r="A1" s="114"/>
      <c r="B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1:239" s="111" customFormat="1" ht="24.75" customHeight="1">
      <c r="A2" s="116" t="s">
        <v>56</v>
      </c>
      <c r="B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2:239" s="111" customFormat="1" ht="24.75" customHeight="1">
      <c r="B3" s="11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111" customFormat="1" ht="24.75" customHeight="1">
      <c r="A4" s="119" t="s">
        <v>4</v>
      </c>
      <c r="B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</row>
    <row r="5" spans="1:239" s="111" customFormat="1" ht="24.75" customHeight="1">
      <c r="A5" s="121" t="s">
        <v>7</v>
      </c>
      <c r="B5" s="122" t="s">
        <v>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</row>
    <row r="6" spans="1:239" s="111" customFormat="1" ht="41.25" customHeight="1">
      <c r="A6" s="121"/>
      <c r="B6" s="122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</row>
    <row r="7" spans="1:239" s="112" customFormat="1" ht="24.75" customHeight="1">
      <c r="A7" s="126" t="s">
        <v>25</v>
      </c>
      <c r="B7" s="125">
        <v>74.89999999999999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12" customFormat="1" ht="24.75" customHeight="1">
      <c r="A8" s="128" t="s">
        <v>27</v>
      </c>
      <c r="B8" s="125">
        <v>71.3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12" customFormat="1" ht="24.75" customHeight="1">
      <c r="A9" s="129" t="s">
        <v>29</v>
      </c>
      <c r="B9" s="125">
        <v>3.6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</row>
    <row r="10" spans="1:239" s="112" customFormat="1" ht="24.75" customHeight="1">
      <c r="A10" s="129" t="s">
        <v>31</v>
      </c>
      <c r="B10" s="125"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</row>
    <row r="11" spans="1:239" s="112" customFormat="1" ht="24.75" customHeight="1">
      <c r="A11" s="129" t="s">
        <v>33</v>
      </c>
      <c r="B11" s="125">
        <v>56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</row>
    <row r="12" spans="1:239" s="112" customFormat="1" ht="30" customHeight="1">
      <c r="A12" s="130" t="s">
        <v>35</v>
      </c>
      <c r="B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</row>
    <row r="13" spans="1:239" s="112" customFormat="1" ht="24.75" customHeight="1">
      <c r="A13" s="131" t="s">
        <v>37</v>
      </c>
      <c r="B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</row>
    <row r="14" spans="1:239" s="112" customFormat="1" ht="28.5" customHeight="1">
      <c r="A14" s="131" t="s">
        <v>39</v>
      </c>
      <c r="B14" s="125">
        <v>56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</row>
    <row r="15" spans="1:239" s="112" customFormat="1" ht="24.75" customHeight="1">
      <c r="A15" s="131" t="s">
        <v>41</v>
      </c>
      <c r="B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12" customFormat="1" ht="24.75" customHeight="1">
      <c r="A16" s="135" t="s">
        <v>43</v>
      </c>
      <c r="B16" s="125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</row>
    <row r="17" spans="1:239" s="112" customFormat="1" ht="24.75" customHeight="1">
      <c r="A17" s="135" t="s">
        <v>45</v>
      </c>
      <c r="B17" s="125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</row>
    <row r="18" spans="1:239" s="112" customFormat="1" ht="24.75" customHeight="1">
      <c r="A18" s="135" t="s">
        <v>47</v>
      </c>
      <c r="B18" s="125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</row>
    <row r="19" spans="1:239" s="111" customFormat="1" ht="24" customHeight="1">
      <c r="A19" s="137" t="s">
        <v>48</v>
      </c>
      <c r="B19" s="12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111" customFormat="1" ht="24" customHeight="1">
      <c r="A20" s="137" t="s">
        <v>50</v>
      </c>
      <c r="B20" s="12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</row>
    <row r="21" spans="1:239" s="112" customFormat="1" ht="27" customHeight="1">
      <c r="A21" s="137"/>
      <c r="B21" s="134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</row>
    <row r="22" spans="1:239" s="112" customFormat="1" ht="24" customHeight="1">
      <c r="A22" s="137"/>
      <c r="B22" s="13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</row>
    <row r="23" spans="1:239" s="111" customFormat="1" ht="20.25" customHeight="1">
      <c r="A23" s="137"/>
      <c r="B23" s="13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39" s="112" customFormat="1" ht="21" customHeight="1">
      <c r="A24" s="141" t="s">
        <v>54</v>
      </c>
      <c r="B24" s="134">
        <f>B7+B11</f>
        <v>130.89999999999998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</row>
    <row r="25" spans="4:239" s="111" customFormat="1" ht="19.5" customHeight="1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B1">
      <selection activeCell="I11" sqref="I11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6.16015625" style="111" customWidth="1"/>
    <col min="5" max="240" width="9.16015625" style="111" customWidth="1"/>
  </cols>
  <sheetData>
    <row r="1" spans="1:239" s="111" customFormat="1" ht="24.75" customHeight="1">
      <c r="A1" s="113" t="s">
        <v>0</v>
      </c>
      <c r="B1" s="114"/>
      <c r="C1" s="114"/>
      <c r="D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1:239" s="111" customFormat="1" ht="24.75" customHeight="1">
      <c r="A2" s="116" t="s">
        <v>57</v>
      </c>
      <c r="B2" s="116"/>
      <c r="C2" s="116"/>
      <c r="D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1:239" s="111" customFormat="1" ht="24.75" customHeight="1">
      <c r="A3" s="117"/>
      <c r="D3" s="11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111" customFormat="1" ht="24.75" customHeight="1">
      <c r="A4" s="119" t="s">
        <v>3</v>
      </c>
      <c r="B4" s="119"/>
      <c r="C4" s="119" t="s">
        <v>4</v>
      </c>
      <c r="D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</row>
    <row r="5" spans="1:239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</row>
    <row r="6" spans="1:239" s="111" customFormat="1" ht="41.25" customHeight="1">
      <c r="A6" s="121"/>
      <c r="B6" s="123"/>
      <c r="C6" s="121"/>
      <c r="D6" s="122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</row>
    <row r="7" spans="1:239" s="112" customFormat="1" ht="24.75" customHeight="1">
      <c r="A7" s="124" t="s">
        <v>24</v>
      </c>
      <c r="B7" s="125">
        <v>130.9</v>
      </c>
      <c r="C7" s="126" t="s">
        <v>25</v>
      </c>
      <c r="D7" s="125">
        <v>74.89999999999999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12" customFormat="1" ht="24.75" customHeight="1">
      <c r="A8" s="124" t="s">
        <v>26</v>
      </c>
      <c r="B8" s="125"/>
      <c r="C8" s="128" t="s">
        <v>27</v>
      </c>
      <c r="D8" s="125">
        <v>71.3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12" customFormat="1" ht="24.75" customHeight="1">
      <c r="A9" s="124" t="s">
        <v>28</v>
      </c>
      <c r="B9" s="125"/>
      <c r="C9" s="129" t="s">
        <v>29</v>
      </c>
      <c r="D9" s="125">
        <v>3.6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</row>
    <row r="10" spans="1:239" s="112" customFormat="1" ht="24.75" customHeight="1">
      <c r="A10" s="124" t="s">
        <v>30</v>
      </c>
      <c r="B10" s="125"/>
      <c r="C10" s="129" t="s">
        <v>31</v>
      </c>
      <c r="D10" s="125"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</row>
    <row r="11" spans="1:239" s="112" customFormat="1" ht="24.75" customHeight="1">
      <c r="A11" s="124" t="s">
        <v>32</v>
      </c>
      <c r="B11" s="125"/>
      <c r="C11" s="129" t="s">
        <v>33</v>
      </c>
      <c r="D11" s="125">
        <v>56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</row>
    <row r="12" spans="1:239" s="112" customFormat="1" ht="30" customHeight="1">
      <c r="A12" s="124" t="s">
        <v>34</v>
      </c>
      <c r="B12" s="125"/>
      <c r="C12" s="130" t="s">
        <v>35</v>
      </c>
      <c r="D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</row>
    <row r="13" spans="1:239" s="112" customFormat="1" ht="24.75" customHeight="1">
      <c r="A13" s="124" t="s">
        <v>36</v>
      </c>
      <c r="B13" s="125"/>
      <c r="C13" s="131" t="s">
        <v>37</v>
      </c>
      <c r="D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</row>
    <row r="14" spans="1:239" s="112" customFormat="1" ht="28.5" customHeight="1">
      <c r="A14" s="124" t="s">
        <v>38</v>
      </c>
      <c r="B14" s="125"/>
      <c r="C14" s="131" t="s">
        <v>39</v>
      </c>
      <c r="D14" s="125">
        <v>56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</row>
    <row r="15" spans="1:239" s="112" customFormat="1" ht="24.75" customHeight="1">
      <c r="A15" s="132" t="s">
        <v>40</v>
      </c>
      <c r="B15" s="125"/>
      <c r="C15" s="131" t="s">
        <v>41</v>
      </c>
      <c r="D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12" customFormat="1" ht="24.75" customHeight="1">
      <c r="A16" s="133" t="s">
        <v>42</v>
      </c>
      <c r="B16" s="134"/>
      <c r="C16" s="135" t="s">
        <v>43</v>
      </c>
      <c r="D16" s="125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</row>
    <row r="17" spans="1:239" s="112" customFormat="1" ht="24.75" customHeight="1">
      <c r="A17" s="136" t="s">
        <v>44</v>
      </c>
      <c r="B17" s="134"/>
      <c r="C17" s="135" t="s">
        <v>45</v>
      </c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</row>
    <row r="18" spans="1:239" s="112" customFormat="1" ht="24.75" customHeight="1">
      <c r="A18" s="133" t="s">
        <v>46</v>
      </c>
      <c r="B18" s="134"/>
      <c r="C18" s="135" t="s">
        <v>47</v>
      </c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</row>
    <row r="19" spans="1:239" s="111" customFormat="1" ht="24" customHeight="1">
      <c r="A19" s="136"/>
      <c r="B19" s="134"/>
      <c r="C19" s="137" t="s">
        <v>48</v>
      </c>
      <c r="D19" s="12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111" customFormat="1" ht="24" customHeight="1">
      <c r="A20" s="138" t="s">
        <v>49</v>
      </c>
      <c r="B20" s="134">
        <f>SUM(B7:B19)</f>
        <v>130.9</v>
      </c>
      <c r="C20" s="137" t="s">
        <v>50</v>
      </c>
      <c r="D20" s="12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</row>
    <row r="21" spans="1:239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</row>
    <row r="22" spans="1:239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</row>
    <row r="23" spans="1:239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39" s="112" customFormat="1" ht="21" customHeight="1">
      <c r="A24" s="140" t="s">
        <v>53</v>
      </c>
      <c r="B24" s="134">
        <f>SUM(B20:B22)</f>
        <v>130.9</v>
      </c>
      <c r="C24" s="141" t="s">
        <v>54</v>
      </c>
      <c r="D24" s="134">
        <f>D7+D11</f>
        <v>130.89999999999998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</row>
    <row r="25" spans="5:239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2">
      <selection activeCell="A2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130.89999999999998</v>
      </c>
      <c r="F7" s="101">
        <f aca="true" t="shared" si="0" ref="F7:O7">SUM(F8:F12)</f>
        <v>41.73</v>
      </c>
      <c r="G7" s="101">
        <f t="shared" si="0"/>
        <v>15.1</v>
      </c>
      <c r="H7" s="101">
        <f t="shared" si="0"/>
        <v>6.68</v>
      </c>
      <c r="I7" s="101">
        <f t="shared" si="0"/>
        <v>4.45</v>
      </c>
      <c r="J7" s="101">
        <f t="shared" si="0"/>
        <v>3.34</v>
      </c>
      <c r="K7" s="101">
        <f t="shared" si="0"/>
        <v>0</v>
      </c>
      <c r="L7" s="101">
        <f t="shared" si="0"/>
        <v>3.6</v>
      </c>
      <c r="M7" s="101">
        <f t="shared" si="0"/>
        <v>0</v>
      </c>
      <c r="N7" s="101">
        <f t="shared" si="0"/>
        <v>0</v>
      </c>
      <c r="O7" s="101">
        <f t="shared" si="0"/>
        <v>56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74.89999999999999</v>
      </c>
      <c r="F8" s="105">
        <v>41.73</v>
      </c>
      <c r="G8" s="105">
        <v>15.1</v>
      </c>
      <c r="H8" s="105">
        <v>6.68</v>
      </c>
      <c r="I8" s="105">
        <v>4.45</v>
      </c>
      <c r="J8" s="105">
        <v>3.34</v>
      </c>
      <c r="K8" s="105"/>
      <c r="L8" s="105">
        <v>3.6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SUM(F9:O9)</f>
        <v>56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C5" sqref="C5:C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13.5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74.89999999999999</v>
      </c>
      <c r="F7" s="101">
        <f t="shared" si="0"/>
        <v>41.73</v>
      </c>
      <c r="G7" s="101">
        <f t="shared" si="0"/>
        <v>15.1</v>
      </c>
      <c r="H7" s="101">
        <f t="shared" si="0"/>
        <v>6.68</v>
      </c>
      <c r="I7" s="101">
        <f t="shared" si="0"/>
        <v>4.45</v>
      </c>
      <c r="J7" s="101">
        <f t="shared" si="0"/>
        <v>3.34</v>
      </c>
      <c r="K7" s="101">
        <f t="shared" si="0"/>
        <v>0</v>
      </c>
      <c r="L7" s="101">
        <f t="shared" si="0"/>
        <v>3.6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74.89999999999999</v>
      </c>
      <c r="F8" s="105">
        <v>41.73</v>
      </c>
      <c r="G8" s="105">
        <v>15.1</v>
      </c>
      <c r="H8" s="105">
        <v>6.68</v>
      </c>
      <c r="I8" s="105">
        <v>4.45</v>
      </c>
      <c r="J8" s="105">
        <v>3.34</v>
      </c>
      <c r="K8" s="105"/>
      <c r="L8" s="105">
        <v>3.6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A10" sqref="A1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4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4" customWidth="1"/>
    <col min="4" max="4" width="18.66015625" style="14" customWidth="1"/>
    <col min="5" max="5" width="19" style="14" customWidth="1"/>
    <col min="6" max="6" width="13" style="14" customWidth="1"/>
    <col min="7" max="9" width="12.66015625" style="14" customWidth="1"/>
    <col min="10" max="10" width="11" style="14" customWidth="1"/>
    <col min="11" max="11" width="11.33203125" style="14" customWidth="1"/>
    <col min="12" max="15" width="9.16015625" style="14" customWidth="1"/>
    <col min="16" max="16" width="9.5" style="14" customWidth="1"/>
    <col min="17" max="17" width="9.16015625" style="14" customWidth="1"/>
    <col min="18" max="18" width="7.5" style="14" customWidth="1"/>
    <col min="19" max="16384" width="9.16015625" style="14" customWidth="1"/>
  </cols>
  <sheetData>
    <row r="1" spans="1:20" s="14" customFormat="1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4" t="s">
        <v>261</v>
      </c>
    </row>
    <row r="2" spans="1:20" s="14" customFormat="1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4" customFormat="1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4" t="s">
        <v>263</v>
      </c>
    </row>
    <row r="4" spans="1:20" s="14" customFormat="1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s="14" customFormat="1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s="14" customFormat="1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s="14" customFormat="1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s="14" customFormat="1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s="14" customFormat="1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4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4" customFormat="1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4" customFormat="1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4" customFormat="1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4" customFormat="1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4" customFormat="1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4" customFormat="1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="14" customFormat="1" ht="9.75" customHeight="1"/>
    <row r="18" s="14" customFormat="1" ht="9.75" customHeight="1"/>
    <row r="19" s="14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