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<sst xmlns="http://schemas.openxmlformats.org/spreadsheetml/2006/main" count="107" uniqueCount="99">
  <si>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</si>
  <si>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考评办2017年收支预算总表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</si>
  <si>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</si>
  <si>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</si>
  <si>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</si>
  <si>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</si>
  <si>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</si>
  <si>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</si>
  <si>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</si>
  <si>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</si>
  <si>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</si>
  <si>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</si>
  <si>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</si>
  <si>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</si>
  <si>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</si>
  <si>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</si>
  <si>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</si>
  <si>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</si>
  <si>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</si>
  <si>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</si>
  <si>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</si>
  <si>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</si>
  <si>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</si>
  <si>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</si>
  <si>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</si>
  <si>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</si>
  <si>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</si>
  <si>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</si>
  <si>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</si>
  <si>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</si>
  <si>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</si>
  <si>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</si>
  <si>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</si>
  <si>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</si>
  <si>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</si>
  <si>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</si>
  <si>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</si>
  <si>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</si>
  <si>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</si>
  <si>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</si>
  <si>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</si>
  <si>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</si>
  <si>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</si>
  <si>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</si>
  <si>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</si>
  <si>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</si>
  <si>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</si>
  <si>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</si>
  <si>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</si>
  <si>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</si>
  <si>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</si>
  <si>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</si>
  <si>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</si>
  <si>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</si>
  <si>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</si>
  <si>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</si>
  <si>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考评办2017年财政拨款明细表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</si>
  <si>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</si>
  <si>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</si>
  <si>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</si>
  <si>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</si>
  <si>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</si>
  <si>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</si>
  <si>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</si>
  <si>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</si>
  <si>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</si>
  <si>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</si>
  <si>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</si>
  <si>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</si>
  <si>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</si>
  <si>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</si>
  <si>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</si>
  <si>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</si>
  <si>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</si>
  <si>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</si>
  <si>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</si>
  <si>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</si>
  <si>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</si>
  <si>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考评办</t>
  </si>
  <si>
    <t>201</t>
  </si>
  <si>
    <t>03</t>
  </si>
  <si>
    <t>01</t>
  </si>
  <si>
    <t>行政运行</t>
  </si>
  <si>
    <t>99</t>
  </si>
  <si>
    <t>其他政府办公厅（室）及相关机构事务支出</t>
  </si>
  <si>
    <t>208</t>
  </si>
  <si>
    <t>05</t>
  </si>
  <si>
    <t xml:space="preserve">  归口管理的行政单位离退休</t>
  </si>
  <si>
    <t>附表7</t>
  </si>
  <si>
    <t>考评办2017年“三公”经费预算统计表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</si>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</sst>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yyyy&quot;年&quot;m&quot;月&quot;d&quot;日&quot;;@"/>
    <numFmt numFmtId="182" formatCode="0;_琀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_-* #,##0_$_-;\-* #,##0_$_-;_-* &quot;-&quot;_$_-;_-@_-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微软雅黑"/>
      <family val="2"/>
    </font>
    <font>
      <b/>
      <sz val="11"/>
      <color indexed="52"/>
      <name val="微软雅黑"/>
      <family val="2"/>
    </font>
    <font>
      <sz val="12"/>
      <name val="바탕체"/>
      <family val="3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8"/>
      <name val="Arial"/>
      <family val="2"/>
    </font>
    <font>
      <b/>
      <sz val="11"/>
      <color indexed="63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12"/>
      <name val="Courier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1" applyNumberFormat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3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10" fillId="10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4" fillId="6" borderId="0" applyNumberFormat="0" applyBorder="0" applyAlignment="0" applyProtection="0"/>
    <xf numFmtId="0" fontId="34" fillId="0" borderId="4" applyNumberFormat="0" applyFill="0" applyAlignment="0" applyProtection="0"/>
    <xf numFmtId="0" fontId="17" fillId="12" borderId="0" applyNumberFormat="0" applyBorder="0" applyAlignment="0" applyProtection="0"/>
    <xf numFmtId="0" fontId="28" fillId="0" borderId="5" applyNumberFormat="0" applyFill="0" applyAlignment="0" applyProtection="0"/>
    <xf numFmtId="0" fontId="14" fillId="6" borderId="0" applyNumberFormat="0" applyBorder="0" applyAlignment="0" applyProtection="0"/>
    <xf numFmtId="0" fontId="17" fillId="13" borderId="0" applyNumberFormat="0" applyBorder="0" applyAlignment="0" applyProtection="0"/>
    <xf numFmtId="0" fontId="36" fillId="4" borderId="6" applyNumberFormat="0" applyAlignment="0" applyProtection="0"/>
    <xf numFmtId="0" fontId="26" fillId="14" borderId="0" applyNumberFormat="0" applyBorder="0" applyAlignment="0" applyProtection="0"/>
    <xf numFmtId="0" fontId="29" fillId="4" borderId="1" applyNumberFormat="0" applyAlignment="0" applyProtection="0"/>
    <xf numFmtId="0" fontId="20" fillId="7" borderId="7" applyNumberFormat="0" applyAlignment="0" applyProtection="0"/>
    <xf numFmtId="0" fontId="11" fillId="2" borderId="0" applyNumberFormat="0" applyBorder="0" applyAlignment="0" applyProtection="0"/>
    <xf numFmtId="180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37" fillId="0" borderId="8" applyNumberFormat="0" applyFill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38" fillId="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11" fillId="18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9" borderId="0" applyNumberFormat="0" applyBorder="0" applyAlignment="0" applyProtection="0"/>
    <xf numFmtId="182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6" fillId="18" borderId="0" applyNumberFormat="0" applyBorder="0" applyAlignment="0" applyProtection="0"/>
    <xf numFmtId="0" fontId="17" fillId="10" borderId="0" applyNumberFormat="0" applyBorder="0" applyAlignment="0" applyProtection="0"/>
    <xf numFmtId="0" fontId="11" fillId="16" borderId="0" applyNumberFormat="0" applyBorder="0" applyAlignment="0" applyProtection="0"/>
    <xf numFmtId="0" fontId="26" fillId="2" borderId="0" applyNumberFormat="0" applyBorder="0" applyAlignment="0" applyProtection="0"/>
    <xf numFmtId="0" fontId="4" fillId="0" borderId="0">
      <alignment/>
      <protection/>
    </xf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14" fillId="6" borderId="0" applyNumberFormat="0" applyBorder="0" applyAlignment="0" applyProtection="0"/>
    <xf numFmtId="0" fontId="17" fillId="24" borderId="0" applyNumberFormat="0" applyBorder="0" applyAlignment="0" applyProtection="0"/>
    <xf numFmtId="0" fontId="26" fillId="8" borderId="0" applyNumberFormat="0" applyBorder="0" applyAlignment="0" applyProtection="0"/>
    <xf numFmtId="0" fontId="10" fillId="21" borderId="0" applyNumberFormat="0" applyBorder="0" applyAlignment="0" applyProtection="0"/>
    <xf numFmtId="0" fontId="15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2" fillId="3" borderId="0" applyNumberFormat="0" applyBorder="0" applyAlignment="0" applyProtection="0"/>
    <xf numFmtId="0" fontId="10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15" fillId="11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24" borderId="0" applyNumberFormat="0" applyBorder="0" applyAlignment="0" applyProtection="0"/>
    <xf numFmtId="0" fontId="15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22" fillId="2" borderId="0" applyNumberFormat="0" applyBorder="0" applyAlignment="0" applyProtection="0"/>
    <xf numFmtId="183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3" borderId="0" applyNumberFormat="0" applyBorder="0" applyAlignment="0" applyProtection="0"/>
    <xf numFmtId="184" fontId="43" fillId="0" borderId="0">
      <alignment/>
      <protection/>
    </xf>
    <xf numFmtId="0" fontId="44" fillId="27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43" fillId="0" borderId="0">
      <alignment/>
      <protection/>
    </xf>
    <xf numFmtId="181" fontId="0" fillId="0" borderId="0" applyFont="0" applyFill="0" applyBorder="0" applyAlignment="0" applyProtection="0"/>
    <xf numFmtId="0" fontId="42" fillId="0" borderId="0" applyProtection="0">
      <alignment/>
    </xf>
    <xf numFmtId="187" fontId="43" fillId="0" borderId="0">
      <alignment/>
      <protection/>
    </xf>
    <xf numFmtId="2" fontId="42" fillId="0" borderId="0" applyProtection="0">
      <alignment/>
    </xf>
    <xf numFmtId="0" fontId="35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0" fontId="12" fillId="3" borderId="0" applyNumberFormat="0" applyBorder="0" applyAlignment="0" applyProtection="0"/>
    <xf numFmtId="0" fontId="35" fillId="23" borderId="12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>
      <alignment/>
      <protection/>
    </xf>
    <xf numFmtId="0" fontId="14" fillId="6" borderId="0" applyNumberFormat="0" applyBorder="0" applyAlignment="0" applyProtection="0"/>
    <xf numFmtId="4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6" borderId="0" applyNumberFormat="0" applyBorder="0" applyAlignment="0" applyProtection="0"/>
    <xf numFmtId="18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7" fillId="0" borderId="0">
      <alignment vertical="center"/>
      <protection/>
    </xf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9" borderId="0" applyNumberFormat="0" applyBorder="0" applyAlignment="0" applyProtection="0"/>
    <xf numFmtId="38" fontId="0" fillId="0" borderId="0" applyFont="0" applyFill="0" applyBorder="0" applyAlignment="0" applyProtection="0"/>
    <xf numFmtId="0" fontId="40" fillId="0" borderId="0">
      <alignment/>
      <protection/>
    </xf>
    <xf numFmtId="0" fontId="0" fillId="0" borderId="0" applyFont="0" applyFill="0" applyBorder="0" applyAlignment="0" applyProtection="0"/>
    <xf numFmtId="0" fontId="30" fillId="0" borderId="0">
      <alignment/>
      <protection/>
    </xf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4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0" fillId="2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F12" sqref="F12"/>
    </sheetView>
  </sheetViews>
  <sheetFormatPr defaultColWidth="9.16015625" defaultRowHeight="11.25"/>
  <cols>
    <col min="1" max="1" width="41.16015625" style="50" customWidth="1"/>
    <col min="2" max="2" width="13.5" style="50" customWidth="1"/>
    <col min="3" max="3" width="24.83203125" style="50" customWidth="1"/>
    <col min="4" max="5" width="14" style="50" customWidth="1"/>
    <col min="6" max="6" width="11.33203125" style="50" customWidth="1"/>
    <col min="7" max="7" width="11.16015625" style="50" customWidth="1"/>
    <col min="8" max="9" width="14" style="50" customWidth="1"/>
    <col min="10" max="10" width="11.66015625" style="50" customWidth="1"/>
    <col min="11" max="11" width="14.33203125" style="50" customWidth="1"/>
    <col min="12" max="14" width="14" style="50" customWidth="1"/>
    <col min="15" max="15" width="12" style="50" customWidth="1"/>
    <col min="16" max="16" width="9.83203125" style="50" customWidth="1"/>
    <col min="17" max="17" width="12" style="50" customWidth="1"/>
    <col min="18" max="18" width="11" style="50" customWidth="1"/>
    <col min="19" max="16384" width="9.16015625" style="50" customWidth="1"/>
  </cols>
  <sheetData>
    <row r="1" spans="1:255" ht="24.75" customHeight="1">
      <c r="A1" s="51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24.75" customHeight="1">
      <c r="A3" s="5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2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24.75" customHeight="1">
      <c r="A4" s="56" t="s">
        <v>3</v>
      </c>
      <c r="B4" s="56"/>
      <c r="C4" s="56" t="s">
        <v>4</v>
      </c>
      <c r="D4" s="57"/>
      <c r="E4" s="57"/>
      <c r="F4" s="57"/>
      <c r="G4" s="56"/>
      <c r="H4" s="56"/>
      <c r="I4" s="56"/>
      <c r="J4" s="56"/>
      <c r="K4" s="56"/>
      <c r="L4" s="86"/>
      <c r="M4" s="86"/>
      <c r="N4" s="86"/>
      <c r="O4" s="86"/>
      <c r="P4" s="86"/>
      <c r="Q4" s="86"/>
      <c r="R4" s="86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24.75" customHeight="1">
      <c r="A5" s="58" t="s">
        <v>5</v>
      </c>
      <c r="B5" s="58" t="s">
        <v>6</v>
      </c>
      <c r="C5" s="58" t="s">
        <v>7</v>
      </c>
      <c r="D5" s="59" t="s">
        <v>8</v>
      </c>
      <c r="E5" s="60" t="s">
        <v>9</v>
      </c>
      <c r="F5" s="61" t="s">
        <v>10</v>
      </c>
      <c r="G5" s="62" t="s">
        <v>11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41.25" customHeight="1">
      <c r="A6" s="58"/>
      <c r="B6" s="64"/>
      <c r="C6" s="58"/>
      <c r="D6" s="59"/>
      <c r="E6" s="65"/>
      <c r="F6" s="59"/>
      <c r="G6" s="66" t="s">
        <v>12</v>
      </c>
      <c r="H6" s="67" t="s">
        <v>13</v>
      </c>
      <c r="I6" s="87" t="s">
        <v>14</v>
      </c>
      <c r="J6" s="87" t="s">
        <v>15</v>
      </c>
      <c r="K6" s="87" t="s">
        <v>16</v>
      </c>
      <c r="L6" s="88" t="s">
        <v>17</v>
      </c>
      <c r="M6" s="87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0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9" customFormat="1" ht="24.75" customHeight="1">
      <c r="A7" s="68" t="s">
        <v>24</v>
      </c>
      <c r="B7" s="69">
        <v>85.84</v>
      </c>
      <c r="C7" s="70" t="s">
        <v>25</v>
      </c>
      <c r="D7" s="69">
        <f>D8+D9+D10</f>
        <v>85.57000000000001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49" customFormat="1" ht="24.75" customHeight="1">
      <c r="A8" s="68" t="s">
        <v>26</v>
      </c>
      <c r="B8" s="69"/>
      <c r="C8" s="71" t="s">
        <v>27</v>
      </c>
      <c r="D8" s="36">
        <v>80.62</v>
      </c>
      <c r="E8" s="69"/>
      <c r="F8" s="69"/>
      <c r="G8" s="36">
        <v>80.62</v>
      </c>
      <c r="H8" s="36">
        <v>80.62</v>
      </c>
      <c r="I8" s="69"/>
      <c r="J8" s="69"/>
      <c r="K8" s="69"/>
      <c r="L8" s="69"/>
      <c r="M8" s="69"/>
      <c r="N8" s="69"/>
      <c r="O8" s="69"/>
      <c r="P8" s="69"/>
      <c r="Q8" s="69"/>
      <c r="R8" s="6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49" customFormat="1" ht="24.75" customHeight="1">
      <c r="A9" s="68" t="s">
        <v>28</v>
      </c>
      <c r="B9" s="69"/>
      <c r="C9" s="72" t="s">
        <v>29</v>
      </c>
      <c r="D9" s="36">
        <v>4.68</v>
      </c>
      <c r="E9" s="69"/>
      <c r="F9" s="69"/>
      <c r="G9" s="36">
        <v>4.68</v>
      </c>
      <c r="H9" s="36">
        <v>4.68</v>
      </c>
      <c r="I9" s="69"/>
      <c r="J9" s="69"/>
      <c r="K9" s="69"/>
      <c r="L9" s="69"/>
      <c r="M9" s="69"/>
      <c r="N9" s="69"/>
      <c r="O9" s="69"/>
      <c r="P9" s="69"/>
      <c r="Q9" s="69"/>
      <c r="R9" s="6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49" customFormat="1" ht="24.75" customHeight="1">
      <c r="A10" s="68" t="s">
        <v>30</v>
      </c>
      <c r="B10" s="69"/>
      <c r="C10" s="72" t="s">
        <v>31</v>
      </c>
      <c r="D10" s="69">
        <v>0.27</v>
      </c>
      <c r="E10" s="69"/>
      <c r="F10" s="69"/>
      <c r="G10" s="69">
        <v>0.27</v>
      </c>
      <c r="H10" s="69">
        <v>0.27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49" customFormat="1" ht="24.75" customHeight="1">
      <c r="A11" s="68" t="s">
        <v>32</v>
      </c>
      <c r="B11" s="69"/>
      <c r="C11" s="72" t="s">
        <v>33</v>
      </c>
      <c r="D11" s="69">
        <f>D12+D13+D14</f>
        <v>0.27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49" customFormat="1" ht="30" customHeight="1">
      <c r="A12" s="68" t="s">
        <v>34</v>
      </c>
      <c r="B12" s="69"/>
      <c r="C12" s="73" t="s">
        <v>35</v>
      </c>
      <c r="D12" s="69"/>
      <c r="E12" s="69"/>
      <c r="F12" s="7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49" customFormat="1" ht="24.75" customHeight="1">
      <c r="A13" s="68" t="s">
        <v>36</v>
      </c>
      <c r="B13" s="69"/>
      <c r="C13" s="75" t="s">
        <v>37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49" customFormat="1" ht="28.5" customHeight="1">
      <c r="A14" s="68" t="s">
        <v>38</v>
      </c>
      <c r="B14" s="69"/>
      <c r="C14" s="75" t="s">
        <v>39</v>
      </c>
      <c r="D14" s="36">
        <v>0.27</v>
      </c>
      <c r="E14" s="69"/>
      <c r="F14" s="69"/>
      <c r="G14" s="36">
        <v>0.27</v>
      </c>
      <c r="H14" s="36">
        <v>0.27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49" customFormat="1" ht="24.75" customHeight="1">
      <c r="A15" s="76" t="s">
        <v>40</v>
      </c>
      <c r="B15" s="69"/>
      <c r="C15" s="75" t="s">
        <v>41</v>
      </c>
      <c r="D15" s="69"/>
      <c r="E15" s="69"/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49" customFormat="1" ht="24.75" customHeight="1">
      <c r="A16" s="77" t="s">
        <v>42</v>
      </c>
      <c r="B16" s="78"/>
      <c r="C16" s="79" t="s">
        <v>43</v>
      </c>
      <c r="D16" s="69">
        <f>SUM(E16:R16)</f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49" customFormat="1" ht="24.75" customHeight="1">
      <c r="A17" s="80" t="s">
        <v>44</v>
      </c>
      <c r="B17" s="78"/>
      <c r="C17" s="79" t="s">
        <v>45</v>
      </c>
      <c r="D17" s="69">
        <f>SUM(E17:R17)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49" customFormat="1" ht="24.75" customHeight="1">
      <c r="A18" s="77" t="s">
        <v>46</v>
      </c>
      <c r="B18" s="78"/>
      <c r="C18" s="79" t="s">
        <v>47</v>
      </c>
      <c r="D18" s="69">
        <f>SUM(E18:R18)</f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4" customHeight="1">
      <c r="A19" s="80"/>
      <c r="B19" s="78"/>
      <c r="C19" s="81" t="s">
        <v>48</v>
      </c>
      <c r="D19" s="69">
        <f>SUM(E19:R19)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24" customHeight="1">
      <c r="A20" s="82" t="s">
        <v>49</v>
      </c>
      <c r="B20" s="78">
        <v>85.84</v>
      </c>
      <c r="C20" s="81" t="s">
        <v>50</v>
      </c>
      <c r="D20" s="69">
        <f>SUM(E20:R20)</f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49" customFormat="1" ht="27" customHeight="1">
      <c r="A21" s="83" t="s">
        <v>51</v>
      </c>
      <c r="B21" s="78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49" customFormat="1" ht="24" customHeight="1">
      <c r="A22" s="83" t="s">
        <v>52</v>
      </c>
      <c r="B22" s="78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0.25" customHeight="1">
      <c r="A23" s="83"/>
      <c r="B23" s="78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49" customFormat="1" ht="21" customHeight="1">
      <c r="A24" s="84" t="s">
        <v>53</v>
      </c>
      <c r="B24" s="78">
        <f>SUM(B20:B22)</f>
        <v>85.84</v>
      </c>
      <c r="C24" s="85" t="s">
        <v>54</v>
      </c>
      <c r="D24" s="78">
        <f>D7+D11</f>
        <v>85.84</v>
      </c>
      <c r="E24" s="78">
        <f aca="true" t="shared" si="0" ref="E24:R24">SUM(E7:E23)</f>
        <v>0</v>
      </c>
      <c r="F24" s="78">
        <f t="shared" si="0"/>
        <v>0</v>
      </c>
      <c r="G24" s="78">
        <f t="shared" si="0"/>
        <v>85.84</v>
      </c>
      <c r="H24" s="78">
        <f t="shared" si="0"/>
        <v>85.84</v>
      </c>
      <c r="I24" s="78">
        <f t="shared" si="0"/>
        <v>0</v>
      </c>
      <c r="J24" s="78">
        <f t="shared" si="0"/>
        <v>0</v>
      </c>
      <c r="K24" s="78">
        <f t="shared" si="0"/>
        <v>0</v>
      </c>
      <c r="L24" s="78">
        <f t="shared" si="0"/>
        <v>0</v>
      </c>
      <c r="M24" s="78">
        <f t="shared" si="0"/>
        <v>0</v>
      </c>
      <c r="N24" s="78">
        <f t="shared" si="0"/>
        <v>0</v>
      </c>
      <c r="O24" s="78">
        <f t="shared" si="0"/>
        <v>0</v>
      </c>
      <c r="P24" s="78">
        <f t="shared" si="0"/>
        <v>0</v>
      </c>
      <c r="Q24" s="78">
        <f t="shared" si="0"/>
        <v>0</v>
      </c>
      <c r="R24" s="78">
        <f t="shared" si="0"/>
        <v>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G7" sqref="G7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2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3"/>
      <c r="K5" s="44" t="s">
        <v>66</v>
      </c>
      <c r="L5" s="45" t="s">
        <v>67</v>
      </c>
      <c r="M5" s="46"/>
      <c r="N5" s="46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7" t="s">
        <v>74</v>
      </c>
      <c r="M6" s="47" t="s">
        <v>75</v>
      </c>
      <c r="N6" s="47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85.86999999999999</v>
      </c>
      <c r="F7" s="32"/>
      <c r="G7" s="32"/>
      <c r="H7" s="32"/>
      <c r="I7" s="48"/>
      <c r="J7" s="32"/>
      <c r="K7" s="32"/>
      <c r="L7" s="32"/>
      <c r="M7" s="32"/>
      <c r="N7" s="32"/>
      <c r="O7" s="32">
        <f>O8+O9+O10</f>
        <v>0.27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85.3</v>
      </c>
      <c r="F8" s="36">
        <v>47.2</v>
      </c>
      <c r="G8" s="36">
        <v>17</v>
      </c>
      <c r="H8" s="36">
        <v>7.6</v>
      </c>
      <c r="I8" s="36">
        <v>5</v>
      </c>
      <c r="J8" s="36">
        <v>3.8</v>
      </c>
      <c r="K8" s="36"/>
      <c r="L8" s="36">
        <v>3.6</v>
      </c>
      <c r="M8" s="36">
        <v>0.2</v>
      </c>
      <c r="N8" s="36">
        <v>0.9</v>
      </c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7" t="s">
        <v>84</v>
      </c>
      <c r="E9" s="36">
        <f t="shared" si="0"/>
        <v>0.27</v>
      </c>
      <c r="F9" s="36"/>
      <c r="G9" s="36"/>
      <c r="H9" s="36"/>
      <c r="I9" s="36"/>
      <c r="J9" s="36"/>
      <c r="K9" s="36"/>
      <c r="L9" s="36"/>
      <c r="M9" s="36"/>
      <c r="N9" s="36"/>
      <c r="O9" s="36">
        <v>0.27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0.3</v>
      </c>
      <c r="F10" s="36"/>
      <c r="G10" s="36"/>
      <c r="H10" s="36"/>
      <c r="I10" s="36"/>
      <c r="J10" s="36"/>
      <c r="K10" s="36">
        <v>0.3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9"/>
      <c r="E17" s="40"/>
      <c r="F17" s="40"/>
      <c r="G17" s="40"/>
      <c r="H17" s="40"/>
      <c r="I17" s="40"/>
      <c r="J17" s="36"/>
      <c r="K17" s="36"/>
      <c r="L17" s="36"/>
      <c r="M17" s="36"/>
      <c r="N17" s="36"/>
      <c r="O17" s="40"/>
    </row>
    <row r="18" spans="1:15" ht="9.75" customHeight="1">
      <c r="A18" s="41"/>
      <c r="B18" s="41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96</v>
      </c>
      <c r="B7" s="9">
        <v>0.9</v>
      </c>
      <c r="C7" s="9"/>
      <c r="D7" s="10" t="e">
        <f>(B7/C7-1)*100</f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0.9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2017-08-05T10:38:37Z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