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'附表5财政拨款支出明细表'!$A$1:$O$16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<sst xmlns="http://schemas.openxmlformats.org/spreadsheetml/2006/main" count="103" uniqueCount="98">
  <si>
    <t>附表4</t>
  </si>
  <si>
    <t>棉办2017年收支预算总表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</si>
  <si>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</si>
  <si>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</si>
  <si>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</si>
  <si>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</si>
  <si>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</si>
  <si>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</si>
  <si>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</si>
  <si>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</si>
  <si>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</si>
  <si>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</si>
  <si>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</si>
  <si>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</si>
  <si>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</si>
  <si>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</si>
  <si>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</si>
  <si>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</si>
  <si>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</si>
  <si>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</si>
  <si>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</si>
  <si>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</si>
  <si>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</si>
  <si>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</si>
  <si>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</si>
  <si>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</si>
  <si>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</si>
  <si>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</si>
  <si>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</si>
  <si>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</si>
  <si>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</si>
  <si>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</si>
  <si>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</si>
  <si>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</si>
  <si>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</si>
  <si>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</si>
  <si>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</si>
  <si>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</si>
  <si>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</si>
  <si>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</si>
  <si>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</si>
  <si>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</si>
  <si>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</si>
  <si>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</si>
  <si>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</si>
  <si>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</si>
  <si>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</si>
  <si>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</si>
  <si>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</si>
  <si>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</si>
  <si>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</si>
  <si>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</si>
  <si>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</si>
  <si>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</si>
  <si>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</si>
  <si>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</si>
  <si>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棉办2017年财政拨款明细表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</si>
  <si>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</si>
  <si>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</si>
  <si>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</si>
  <si>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</si>
  <si>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</si>
  <si>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</si>
  <si>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</si>
  <si>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</si>
  <si>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</si>
  <si>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</si>
  <si>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</si>
  <si>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</si>
  <si>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</si>
  <si>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</si>
  <si>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</si>
  <si>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</si>
  <si>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</si>
  <si>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</si>
  <si>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</si>
  <si>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</si>
  <si>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</si>
  <si>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棉办</t>
  </si>
  <si>
    <t>213</t>
  </si>
  <si>
    <t>01</t>
  </si>
  <si>
    <t>04</t>
  </si>
  <si>
    <t>事业运行</t>
  </si>
  <si>
    <t>208</t>
  </si>
  <si>
    <t>05</t>
  </si>
  <si>
    <t>02</t>
  </si>
  <si>
    <t xml:space="preserve">  归口管理的事业单位离退休</t>
  </si>
  <si>
    <t>附表7</t>
  </si>
  <si>
    <t>棉办2017年“三公”经费预算统计表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</si>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</sst>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0;_琀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* #,##0;* \-#,##0;* &quot;-&quot;;@"/>
    <numFmt numFmtId="181" formatCode="_(&quot;$&quot;* #,##0.00_);_(&quot;$&quot;* \(#,##0.00\);_(&quot;$&quot;* &quot;-&quot;??_);_(@_)"/>
    <numFmt numFmtId="182" formatCode="#,##0;\-#,##0;&quot;-&quot;"/>
    <numFmt numFmtId="183" formatCode="_-&quot;$&quot;* #,##0_-;\-&quot;$&quot;* #,##0_-;_-&quot;$&quot;* &quot;-&quot;_-;_-@_-"/>
    <numFmt numFmtId="184" formatCode="0.0"/>
    <numFmt numFmtId="185" formatCode="_-* #,##0&quot;$&quot;_-;\-* #,##0&quot;$&quot;_-;_-* &quot;-&quot;&quot;$&quot;_-;_-@_-"/>
    <numFmt numFmtId="186" formatCode="#,##0;\(#,##0\)"/>
    <numFmt numFmtId="187" formatCode="\$#,##0.00;\(\$#,##0.00\)"/>
    <numFmt numFmtId="188" formatCode="yyyy&quot;年&quot;m&quot;月&quot;d&quot;日&quot;;@"/>
    <numFmt numFmtId="189" formatCode="\$#,##0;\(\$#,##0\)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微软雅黑"/>
      <family val="2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sz val="11"/>
      <color indexed="20"/>
      <name val="微软雅黑"/>
      <family val="2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0"/>
      <name val="微软雅黑"/>
      <family val="2"/>
    </font>
    <font>
      <b/>
      <sz val="21"/>
      <name val="楷体_GB2312"/>
      <family val="3"/>
    </font>
    <font>
      <b/>
      <sz val="11"/>
      <color indexed="9"/>
      <name val="微软雅黑"/>
      <family val="2"/>
    </font>
    <font>
      <b/>
      <sz val="11"/>
      <color indexed="63"/>
      <name val="微软雅黑"/>
      <family val="2"/>
    </font>
    <font>
      <i/>
      <sz val="11"/>
      <color indexed="23"/>
      <name val="微软雅黑"/>
      <family val="2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2"/>
      <name val="바탕체"/>
      <family val="3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sz val="12"/>
      <name val="Helv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1" applyNumberFormat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7" borderId="0" applyNumberFormat="0" applyBorder="0" applyAlignment="0" applyProtection="0"/>
    <xf numFmtId="0" fontId="22" fillId="5" borderId="0" applyNumberFormat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0" borderId="0">
      <alignment vertical="center"/>
      <protection/>
    </xf>
    <xf numFmtId="0" fontId="22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9" fillId="0" borderId="0">
      <alignment horizontal="centerContinuous" vertical="center"/>
      <protection/>
    </xf>
    <xf numFmtId="0" fontId="16" fillId="10" borderId="0" applyNumberFormat="0" applyBorder="0" applyAlignment="0" applyProtection="0"/>
    <xf numFmtId="0" fontId="19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6" borderId="0" applyNumberFormat="0" applyBorder="0" applyAlignment="0" applyProtection="0"/>
    <xf numFmtId="0" fontId="22" fillId="12" borderId="0" applyNumberFormat="0" applyBorder="0" applyAlignment="0" applyProtection="0"/>
    <xf numFmtId="0" fontId="12" fillId="0" borderId="5" applyNumberFormat="0" applyFill="0" applyAlignment="0" applyProtection="0"/>
    <xf numFmtId="0" fontId="22" fillId="13" borderId="0" applyNumberFormat="0" applyBorder="0" applyAlignment="0" applyProtection="0"/>
    <xf numFmtId="0" fontId="36" fillId="6" borderId="0" applyNumberFormat="0" applyBorder="0" applyAlignment="0" applyProtection="0"/>
    <xf numFmtId="0" fontId="31" fillId="4" borderId="6" applyNumberFormat="0" applyAlignment="0" applyProtection="0"/>
    <xf numFmtId="0" fontId="19" fillId="14" borderId="0" applyNumberFormat="0" applyBorder="0" applyAlignment="0" applyProtection="0"/>
    <xf numFmtId="0" fontId="38" fillId="4" borderId="1" applyNumberFormat="0" applyAlignment="0" applyProtection="0"/>
    <xf numFmtId="0" fontId="30" fillId="7" borderId="7" applyNumberFormat="0" applyAlignment="0" applyProtection="0"/>
    <xf numFmtId="0" fontId="22" fillId="15" borderId="0" applyNumberFormat="0" applyBorder="0" applyAlignment="0" applyProtection="0"/>
    <xf numFmtId="18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3" fillId="0" borderId="8" applyNumberFormat="0" applyFill="0" applyAlignment="0" applyProtection="0"/>
    <xf numFmtId="0" fontId="39" fillId="0" borderId="9" applyNumberFormat="0" applyFill="0" applyAlignment="0" applyProtection="0"/>
    <xf numFmtId="0" fontId="19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22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177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11" fillId="20" borderId="0" applyNumberFormat="0" applyBorder="0" applyAlignment="0" applyProtection="0"/>
    <xf numFmtId="0" fontId="19" fillId="18" borderId="0" applyNumberFormat="0" applyBorder="0" applyAlignment="0" applyProtection="0"/>
    <xf numFmtId="0" fontId="11" fillId="20" borderId="0" applyNumberFormat="0" applyBorder="0" applyAlignment="0" applyProtection="0"/>
    <xf numFmtId="0" fontId="22" fillId="10" borderId="0" applyNumberFormat="0" applyBorder="0" applyAlignment="0" applyProtection="0"/>
    <xf numFmtId="0" fontId="19" fillId="2" borderId="0" applyNumberFormat="0" applyBorder="0" applyAlignment="0" applyProtection="0"/>
    <xf numFmtId="0" fontId="11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23" borderId="0" applyNumberFormat="0" applyBorder="0" applyAlignment="0" applyProtection="0"/>
    <xf numFmtId="0" fontId="36" fillId="6" borderId="0" applyNumberFormat="0" applyBorder="0" applyAlignment="0" applyProtection="0"/>
    <xf numFmtId="0" fontId="22" fillId="24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0">
      <alignment/>
      <protection/>
    </xf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5" fillId="8" borderId="0" applyNumberFormat="0" applyBorder="0" applyAlignment="0" applyProtection="0"/>
    <xf numFmtId="0" fontId="16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4" fillId="3" borderId="0" applyNumberFormat="0" applyBorder="0" applyAlignment="0" applyProtection="0"/>
    <xf numFmtId="0" fontId="21" fillId="25" borderId="0" applyNumberFormat="0" applyBorder="0" applyAlignment="0" applyProtection="0"/>
    <xf numFmtId="0" fontId="26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36" fillId="6" borderId="0" applyNumberFormat="0" applyBorder="0" applyAlignment="0" applyProtection="0"/>
    <xf numFmtId="0" fontId="21" fillId="2" borderId="0" applyNumberFormat="0" applyBorder="0" applyAlignment="0" applyProtection="0"/>
    <xf numFmtId="182" fontId="27" fillId="0" borderId="0" applyFill="0" applyBorder="0" applyAlignment="0">
      <protection/>
    </xf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46" fillId="0" borderId="0">
      <alignment/>
      <protection/>
    </xf>
    <xf numFmtId="0" fontId="1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10" fillId="3" borderId="0" applyNumberFormat="0" applyBorder="0" applyAlignment="0" applyProtection="0"/>
    <xf numFmtId="0" fontId="37" fillId="27" borderId="0" applyNumberFormat="0" applyBorder="0" applyAlignment="0" applyProtection="0"/>
    <xf numFmtId="181" fontId="0" fillId="0" borderId="0" applyFont="0" applyFill="0" applyBorder="0" applyAlignment="0" applyProtection="0"/>
    <xf numFmtId="187" fontId="46" fillId="0" borderId="0">
      <alignment/>
      <protection/>
    </xf>
    <xf numFmtId="0" fontId="47" fillId="0" borderId="0" applyProtection="0">
      <alignment/>
    </xf>
    <xf numFmtId="188" fontId="0" fillId="0" borderId="0" applyFont="0" applyFill="0" applyBorder="0" applyAlignment="0" applyProtection="0"/>
    <xf numFmtId="189" fontId="46" fillId="0" borderId="0">
      <alignment/>
      <protection/>
    </xf>
    <xf numFmtId="2" fontId="47" fillId="0" borderId="0" applyProtection="0">
      <alignment/>
    </xf>
    <xf numFmtId="0" fontId="43" fillId="4" borderId="0" applyNumberFormat="0" applyBorder="0" applyAlignment="0" applyProtection="0"/>
    <xf numFmtId="0" fontId="17" fillId="0" borderId="10" applyNumberFormat="0" applyAlignment="0" applyProtection="0"/>
    <xf numFmtId="0" fontId="17" fillId="0" borderId="11">
      <alignment horizontal="left" vertical="center"/>
      <protection/>
    </xf>
    <xf numFmtId="0" fontId="48" fillId="0" borderId="0" applyProtection="0">
      <alignment/>
    </xf>
    <xf numFmtId="0" fontId="17" fillId="0" borderId="0" applyProtection="0">
      <alignment/>
    </xf>
    <xf numFmtId="0" fontId="43" fillId="22" borderId="12" applyNumberFormat="0" applyBorder="0" applyAlignment="0" applyProtection="0"/>
    <xf numFmtId="0" fontId="14" fillId="3" borderId="0" applyNumberFormat="0" applyBorder="0" applyAlignment="0" applyProtection="0"/>
    <xf numFmtId="37" fontId="49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26" fillId="6" borderId="0" applyNumberFormat="0" applyBorder="0" applyAlignment="0" applyProtection="0"/>
    <xf numFmtId="0" fontId="3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7" borderId="0" applyNumberFormat="0" applyBorder="0" applyAlignment="0" applyProtection="0"/>
    <xf numFmtId="0" fontId="36" fillId="6" borderId="0" applyNumberFormat="0" applyBorder="0" applyAlignment="0" applyProtection="0"/>
    <xf numFmtId="0" fontId="18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7" fillId="0" borderId="0">
      <alignment/>
      <protection/>
    </xf>
    <xf numFmtId="0" fontId="36" fillId="6" borderId="0" applyNumberFormat="0" applyBorder="0" applyAlignment="0" applyProtection="0"/>
    <xf numFmtId="40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8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6" borderId="0" applyNumberFormat="0" applyBorder="0" applyAlignment="0" applyProtection="0"/>
    <xf numFmtId="185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6" fillId="6" borderId="0" applyNumberFormat="0" applyBorder="0" applyAlignment="0" applyProtection="0"/>
    <xf numFmtId="0" fontId="7" fillId="0" borderId="0">
      <alignment vertical="center"/>
      <protection/>
    </xf>
    <xf numFmtId="0" fontId="26" fillId="6" borderId="0" applyNumberFormat="0" applyBorder="0" applyAlignment="0" applyProtection="0"/>
    <xf numFmtId="0" fontId="36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184" fontId="1" fillId="0" borderId="12">
      <alignment vertical="center"/>
      <protection locked="0"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7" fillId="0" borderId="0">
      <alignment vertical="center"/>
      <protection/>
    </xf>
    <xf numFmtId="0" fontId="37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3" borderId="0" applyNumberFormat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6" fillId="19" borderId="0" applyNumberFormat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0" fontId="40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/>
    </xf>
    <xf numFmtId="0" fontId="37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6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1" xfId="195" applyFont="1" applyBorder="1" applyAlignment="1">
      <alignment horizontal="center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7" fillId="0" borderId="18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19" xfId="195" applyFont="1" applyFill="1" applyBorder="1" applyAlignment="1">
      <alignment horizontal="center" vertical="center"/>
      <protection/>
    </xf>
    <xf numFmtId="195" fontId="7" fillId="0" borderId="20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0" fontId="0" fillId="0" borderId="0" xfId="195" applyAlignment="1">
      <alignment horizontal="right" vertical="center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21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195" fontId="7" fillId="0" borderId="12" xfId="195" applyNumberFormat="1" applyFont="1" applyBorder="1" applyAlignment="1">
      <alignment horizontal="right" vertical="center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M10" sqref="M10"/>
    </sheetView>
  </sheetViews>
  <sheetFormatPr defaultColWidth="9.16015625" defaultRowHeight="11.25"/>
  <cols>
    <col min="1" max="1" width="41.16015625" style="48" customWidth="1"/>
    <col min="2" max="2" width="13.5" style="48" customWidth="1"/>
    <col min="3" max="3" width="24.83203125" style="48" customWidth="1"/>
    <col min="4" max="5" width="14" style="48" customWidth="1"/>
    <col min="6" max="6" width="11.33203125" style="48" customWidth="1"/>
    <col min="7" max="7" width="11.16015625" style="48" customWidth="1"/>
    <col min="8" max="9" width="14" style="48" customWidth="1"/>
    <col min="10" max="10" width="11.66015625" style="48" customWidth="1"/>
    <col min="11" max="11" width="14.33203125" style="48" customWidth="1"/>
    <col min="12" max="14" width="14" style="48" customWidth="1"/>
    <col min="15" max="15" width="12" style="48" customWidth="1"/>
    <col min="16" max="16" width="9.83203125" style="48" customWidth="1"/>
    <col min="17" max="17" width="12" style="48" customWidth="1"/>
    <col min="18" max="18" width="11" style="48" customWidth="1"/>
    <col min="19" max="16384" width="9.16015625" style="48" customWidth="1"/>
  </cols>
  <sheetData>
    <row r="1" spans="1:255" ht="24.75" customHeight="1">
      <c r="A1" s="49" t="s">
        <v>0</v>
      </c>
      <c r="B1" s="50"/>
      <c r="C1" s="50"/>
      <c r="D1" s="50"/>
      <c r="E1" s="50"/>
      <c r="F1" s="50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</row>
    <row r="2" spans="1:255" ht="24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</row>
    <row r="3" spans="1:255" ht="24.75" customHeight="1">
      <c r="A3" s="53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0" t="s">
        <v>2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</row>
    <row r="4" spans="1:255" ht="24.75" customHeight="1">
      <c r="A4" s="54" t="s">
        <v>3</v>
      </c>
      <c r="B4" s="54"/>
      <c r="C4" s="54" t="s">
        <v>4</v>
      </c>
      <c r="D4" s="55"/>
      <c r="E4" s="55"/>
      <c r="F4" s="55"/>
      <c r="G4" s="54"/>
      <c r="H4" s="54"/>
      <c r="I4" s="54"/>
      <c r="J4" s="54"/>
      <c r="K4" s="54"/>
      <c r="L4" s="84"/>
      <c r="M4" s="84"/>
      <c r="N4" s="84"/>
      <c r="O4" s="84"/>
      <c r="P4" s="84"/>
      <c r="Q4" s="84"/>
      <c r="R4" s="84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</row>
    <row r="5" spans="1:255" ht="24.75" customHeight="1">
      <c r="A5" s="56" t="s">
        <v>5</v>
      </c>
      <c r="B5" s="56" t="s">
        <v>6</v>
      </c>
      <c r="C5" s="56" t="s">
        <v>7</v>
      </c>
      <c r="D5" s="57" t="s">
        <v>8</v>
      </c>
      <c r="E5" s="58" t="s">
        <v>9</v>
      </c>
      <c r="F5" s="59" t="s">
        <v>10</v>
      </c>
      <c r="G5" s="60" t="s">
        <v>11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</row>
    <row r="6" spans="1:255" ht="41.25" customHeight="1">
      <c r="A6" s="56"/>
      <c r="B6" s="62"/>
      <c r="C6" s="56"/>
      <c r="D6" s="57"/>
      <c r="E6" s="63"/>
      <c r="F6" s="57"/>
      <c r="G6" s="64" t="s">
        <v>12</v>
      </c>
      <c r="H6" s="65" t="s">
        <v>13</v>
      </c>
      <c r="I6" s="85" t="s">
        <v>14</v>
      </c>
      <c r="J6" s="85" t="s">
        <v>15</v>
      </c>
      <c r="K6" s="85" t="s">
        <v>16</v>
      </c>
      <c r="L6" s="86" t="s">
        <v>17</v>
      </c>
      <c r="M6" s="85" t="s">
        <v>18</v>
      </c>
      <c r="N6" s="85" t="s">
        <v>19</v>
      </c>
      <c r="O6" s="85" t="s">
        <v>20</v>
      </c>
      <c r="P6" s="85" t="s">
        <v>21</v>
      </c>
      <c r="Q6" s="85" t="s">
        <v>22</v>
      </c>
      <c r="R6" s="88" t="s">
        <v>23</v>
      </c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</row>
    <row r="7" spans="1:255" s="47" customFormat="1" ht="24.75" customHeight="1">
      <c r="A7" s="66" t="s">
        <v>24</v>
      </c>
      <c r="B7" s="67">
        <f>D7</f>
        <v>54.1</v>
      </c>
      <c r="C7" s="68" t="s">
        <v>25</v>
      </c>
      <c r="D7" s="67">
        <f>D8+D9+D10</f>
        <v>54.1</v>
      </c>
      <c r="E7" s="67"/>
      <c r="F7" s="67"/>
      <c r="G7" s="67">
        <f>D7</f>
        <v>54.1</v>
      </c>
      <c r="H7" s="67">
        <f>D7</f>
        <v>54.1</v>
      </c>
      <c r="I7" s="67"/>
      <c r="J7" s="67"/>
      <c r="K7" s="67"/>
      <c r="L7" s="67"/>
      <c r="M7" s="67"/>
      <c r="N7" s="67"/>
      <c r="O7" s="67"/>
      <c r="P7" s="67"/>
      <c r="Q7" s="67"/>
      <c r="R7" s="67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  <row r="8" spans="1:255" s="47" customFormat="1" ht="24.75" customHeight="1">
      <c r="A8" s="66" t="s">
        <v>26</v>
      </c>
      <c r="B8" s="67"/>
      <c r="C8" s="69" t="s">
        <v>27</v>
      </c>
      <c r="D8" s="67">
        <f>G8</f>
        <v>50.7</v>
      </c>
      <c r="E8" s="67"/>
      <c r="F8" s="67"/>
      <c r="G8" s="67">
        <f>H8</f>
        <v>50.7</v>
      </c>
      <c r="H8" s="67">
        <v>50.7</v>
      </c>
      <c r="I8" s="67"/>
      <c r="J8" s="67"/>
      <c r="K8" s="67"/>
      <c r="L8" s="67"/>
      <c r="M8" s="67"/>
      <c r="N8" s="67"/>
      <c r="O8" s="67"/>
      <c r="P8" s="67"/>
      <c r="Q8" s="67"/>
      <c r="R8" s="67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</row>
    <row r="9" spans="1:255" s="47" customFormat="1" ht="24.75" customHeight="1">
      <c r="A9" s="66" t="s">
        <v>28</v>
      </c>
      <c r="B9" s="67"/>
      <c r="C9" s="70" t="s">
        <v>29</v>
      </c>
      <c r="D9" s="67">
        <f>G9</f>
        <v>2.4</v>
      </c>
      <c r="E9" s="67"/>
      <c r="F9" s="67"/>
      <c r="G9" s="67">
        <f>H9</f>
        <v>2.4</v>
      </c>
      <c r="H9" s="67">
        <v>2.4</v>
      </c>
      <c r="I9" s="67"/>
      <c r="J9" s="67"/>
      <c r="K9" s="67"/>
      <c r="L9" s="67"/>
      <c r="M9" s="67"/>
      <c r="N9" s="67"/>
      <c r="O9" s="67"/>
      <c r="P9" s="67"/>
      <c r="Q9" s="67"/>
      <c r="R9" s="67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s="47" customFormat="1" ht="24.75" customHeight="1">
      <c r="A10" s="66" t="s">
        <v>30</v>
      </c>
      <c r="B10" s="67"/>
      <c r="C10" s="70" t="s">
        <v>31</v>
      </c>
      <c r="D10" s="67">
        <f>G10</f>
        <v>1</v>
      </c>
      <c r="E10" s="67"/>
      <c r="F10" s="67"/>
      <c r="G10" s="67">
        <f>H10</f>
        <v>1</v>
      </c>
      <c r="H10" s="67">
        <v>1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s="47" customFormat="1" ht="24.75" customHeight="1">
      <c r="A11" s="66" t="s">
        <v>32</v>
      </c>
      <c r="B11" s="67"/>
      <c r="C11" s="70" t="s">
        <v>33</v>
      </c>
      <c r="D11" s="67">
        <f>D12+D13+D14</f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s="47" customFormat="1" ht="30" customHeight="1">
      <c r="A12" s="66" t="s">
        <v>34</v>
      </c>
      <c r="B12" s="67"/>
      <c r="C12" s="71" t="s">
        <v>35</v>
      </c>
      <c r="D12" s="67"/>
      <c r="E12" s="67"/>
      <c r="F12" s="72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s="47" customFormat="1" ht="24.75" customHeight="1">
      <c r="A13" s="66" t="s">
        <v>36</v>
      </c>
      <c r="B13" s="67"/>
      <c r="C13" s="73" t="s">
        <v>37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s="47" customFormat="1" ht="28.5" customHeight="1">
      <c r="A14" s="66" t="s">
        <v>38</v>
      </c>
      <c r="B14" s="67"/>
      <c r="C14" s="73" t="s">
        <v>39</v>
      </c>
      <c r="D14" s="67">
        <v>0</v>
      </c>
      <c r="E14" s="67"/>
      <c r="F14" s="67"/>
      <c r="G14" s="67">
        <f>D14</f>
        <v>0</v>
      </c>
      <c r="H14" s="67">
        <f>D14</f>
        <v>0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s="47" customFormat="1" ht="24.75" customHeight="1">
      <c r="A15" s="74" t="s">
        <v>40</v>
      </c>
      <c r="B15" s="67"/>
      <c r="C15" s="73" t="s">
        <v>41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</row>
    <row r="16" spans="1:255" s="47" customFormat="1" ht="24.75" customHeight="1">
      <c r="A16" s="75" t="s">
        <v>42</v>
      </c>
      <c r="B16" s="76"/>
      <c r="C16" s="77" t="s">
        <v>43</v>
      </c>
      <c r="D16" s="67">
        <f aca="true" t="shared" si="0" ref="D16:D20">SUM(E16:R16)</f>
        <v>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</row>
    <row r="17" spans="1:255" s="47" customFormat="1" ht="24.75" customHeight="1">
      <c r="A17" s="78" t="s">
        <v>44</v>
      </c>
      <c r="B17" s="76"/>
      <c r="C17" s="77" t="s">
        <v>45</v>
      </c>
      <c r="D17" s="67">
        <f t="shared" si="0"/>
        <v>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47" customFormat="1" ht="24.75" customHeight="1">
      <c r="A18" s="75" t="s">
        <v>46</v>
      </c>
      <c r="B18" s="76"/>
      <c r="C18" s="77" t="s">
        <v>47</v>
      </c>
      <c r="D18" s="67">
        <f t="shared" si="0"/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ht="24" customHeight="1">
      <c r="A19" s="78"/>
      <c r="B19" s="76"/>
      <c r="C19" s="79" t="s">
        <v>48</v>
      </c>
      <c r="D19" s="67">
        <f t="shared" si="0"/>
        <v>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</row>
    <row r="20" spans="1:255" ht="24" customHeight="1">
      <c r="A20" s="80" t="s">
        <v>49</v>
      </c>
      <c r="B20" s="76">
        <f>SUM(B7:B19)</f>
        <v>54.1</v>
      </c>
      <c r="C20" s="79" t="s">
        <v>50</v>
      </c>
      <c r="D20" s="67">
        <f t="shared" si="0"/>
        <v>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</row>
    <row r="21" spans="1:255" s="47" customFormat="1" ht="27" customHeight="1">
      <c r="A21" s="81" t="s">
        <v>51</v>
      </c>
      <c r="B21" s="76"/>
      <c r="C21" s="79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</row>
    <row r="22" spans="1:255" s="47" customFormat="1" ht="24" customHeight="1">
      <c r="A22" s="81" t="s">
        <v>52</v>
      </c>
      <c r="B22" s="76"/>
      <c r="C22" s="79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</row>
    <row r="23" spans="1:255" ht="20.25" customHeight="1">
      <c r="A23" s="81"/>
      <c r="B23" s="76"/>
      <c r="C23" s="79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</row>
    <row r="24" spans="1:255" s="47" customFormat="1" ht="21" customHeight="1">
      <c r="A24" s="82" t="s">
        <v>53</v>
      </c>
      <c r="B24" s="76">
        <f>SUM(B20:B22)</f>
        <v>54.1</v>
      </c>
      <c r="C24" s="83" t="s">
        <v>54</v>
      </c>
      <c r="D24" s="76">
        <f>D7+D11</f>
        <v>54.1</v>
      </c>
      <c r="E24" s="76">
        <f aca="true" t="shared" si="1" ref="E24:R24">SUM(E7:E23)</f>
        <v>0</v>
      </c>
      <c r="F24" s="76">
        <f t="shared" si="1"/>
        <v>0</v>
      </c>
      <c r="G24" s="76">
        <f>D24</f>
        <v>54.1</v>
      </c>
      <c r="H24" s="76">
        <f>G24</f>
        <v>54.1</v>
      </c>
      <c r="I24" s="76">
        <f t="shared" si="1"/>
        <v>0</v>
      </c>
      <c r="J24" s="76">
        <f t="shared" si="1"/>
        <v>0</v>
      </c>
      <c r="K24" s="76">
        <f t="shared" si="1"/>
        <v>0</v>
      </c>
      <c r="L24" s="76">
        <f t="shared" si="1"/>
        <v>0</v>
      </c>
      <c r="M24" s="76">
        <f t="shared" si="1"/>
        <v>0</v>
      </c>
      <c r="N24" s="76">
        <f t="shared" si="1"/>
        <v>0</v>
      </c>
      <c r="O24" s="76">
        <f t="shared" si="1"/>
        <v>0</v>
      </c>
      <c r="P24" s="76">
        <f t="shared" si="1"/>
        <v>0</v>
      </c>
      <c r="Q24" s="76">
        <f t="shared" si="1"/>
        <v>0</v>
      </c>
      <c r="R24" s="76">
        <f t="shared" si="1"/>
        <v>0</v>
      </c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</row>
    <row r="25" spans="20:255" ht="19.5" customHeight="1"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tabSelected="1" workbookViewId="0" topLeftCell="E1">
      <selection activeCell="L8" sqref="L8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253" width="9.16015625" style="12" customWidth="1"/>
    <col min="254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39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0"/>
      <c r="K5" s="41" t="s">
        <v>66</v>
      </c>
      <c r="L5" s="42" t="s">
        <v>67</v>
      </c>
      <c r="M5" s="43"/>
      <c r="N5" s="43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4" t="s">
        <v>74</v>
      </c>
      <c r="M6" s="44" t="s">
        <v>75</v>
      </c>
      <c r="N6" s="44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54.1</v>
      </c>
      <c r="F7" s="32"/>
      <c r="G7" s="32"/>
      <c r="H7" s="32"/>
      <c r="I7" s="45"/>
      <c r="J7" s="32"/>
      <c r="K7" s="32"/>
      <c r="L7" s="32"/>
      <c r="M7" s="32"/>
      <c r="N7" s="32"/>
      <c r="O7" s="32">
        <f>O8++O9</f>
        <v>0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 aca="true" t="shared" si="0" ref="E8:E10">F8+G8+H8+I8+J8+K8+L8+M8+N8+O8</f>
        <v>53.1</v>
      </c>
      <c r="F8" s="36">
        <v>29.2</v>
      </c>
      <c r="G8" s="36">
        <v>11.5</v>
      </c>
      <c r="H8" s="36">
        <v>4.6</v>
      </c>
      <c r="I8" s="36">
        <v>3</v>
      </c>
      <c r="J8" s="36">
        <v>2.4</v>
      </c>
      <c r="K8" s="36"/>
      <c r="L8" s="36">
        <v>2.4</v>
      </c>
      <c r="M8" s="36"/>
      <c r="N8" s="36">
        <v>0</v>
      </c>
      <c r="O8" s="36"/>
    </row>
    <row r="9" spans="1:15" s="11" customFormat="1" ht="27.75" customHeight="1">
      <c r="A9" s="33" t="s">
        <v>83</v>
      </c>
      <c r="B9" s="33" t="s">
        <v>84</v>
      </c>
      <c r="C9" s="34" t="s">
        <v>85</v>
      </c>
      <c r="D9" s="35" t="s">
        <v>86</v>
      </c>
      <c r="E9" s="36">
        <f t="shared" si="0"/>
        <v>1</v>
      </c>
      <c r="F9" s="36"/>
      <c r="G9" s="36"/>
      <c r="H9" s="36"/>
      <c r="I9" s="36"/>
      <c r="J9" s="36"/>
      <c r="K9" s="36">
        <v>1</v>
      </c>
      <c r="L9" s="36"/>
      <c r="M9" s="36"/>
      <c r="N9" s="36"/>
      <c r="O9" s="36"/>
    </row>
    <row r="10" spans="1:15" s="11" customFormat="1" ht="27.75" customHeight="1">
      <c r="A10" s="33"/>
      <c r="B10" s="33"/>
      <c r="C10" s="3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ht="27.75" customHeight="1">
      <c r="A12" s="33"/>
      <c r="B12" s="33"/>
      <c r="C12" s="34"/>
      <c r="D12" s="37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4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8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6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L12" sqref="L1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87</v>
      </c>
    </row>
    <row r="2" spans="1:4" ht="46.5" customHeight="1">
      <c r="A2" s="2" t="s">
        <v>88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89</v>
      </c>
      <c r="B4" s="6" t="s">
        <v>90</v>
      </c>
      <c r="C4" s="6" t="s">
        <v>91</v>
      </c>
      <c r="D4" s="6" t="s">
        <v>92</v>
      </c>
    </row>
    <row r="5" spans="1:4" s="1" customFormat="1" ht="25.5" customHeight="1">
      <c r="A5" s="7" t="s">
        <v>93</v>
      </c>
      <c r="B5" s="8">
        <v>0</v>
      </c>
      <c r="C5" s="8"/>
      <c r="D5" s="8"/>
    </row>
    <row r="6" spans="1:4" s="1" customFormat="1" ht="25.5" customHeight="1">
      <c r="A6" s="7" t="s">
        <v>94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95</v>
      </c>
      <c r="B7" s="9">
        <v>0</v>
      </c>
      <c r="C7" s="9"/>
      <c r="D7" s="10" t="e">
        <f t="shared" si="0"/>
        <v>#DIV/0!</v>
      </c>
    </row>
    <row r="8" spans="1:4" s="1" customFormat="1" ht="25.5" customHeight="1">
      <c r="A8" s="7" t="s">
        <v>96</v>
      </c>
      <c r="B8" s="9"/>
      <c r="C8" s="9"/>
      <c r="D8" s="10"/>
    </row>
    <row r="9" spans="1:4" s="1" customFormat="1" ht="25.5" customHeight="1">
      <c r="A9" s="7" t="s">
        <v>12</v>
      </c>
      <c r="B9" s="9">
        <f>B5+B6+B7+B8</f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97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2017-08-05T08:58:13Z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