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'附表5财政拨款支出明细表'!#REF!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<sst xmlns="http://schemas.openxmlformats.org/spreadsheetml/2006/main" count="106" uniqueCount="98">
  <si>
    <t>附表4</t>
  </si>
  <si>
    <t>人力资源和社会保障局2017年收支预算总表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</si>
  <si>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</si>
  <si>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</si>
  <si>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</si>
  <si>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</si>
  <si>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</si>
  <si>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</si>
  <si>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</si>
  <si>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</si>
  <si>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</si>
  <si>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</si>
  <si>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</si>
  <si>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</si>
  <si>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</si>
  <si>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</si>
  <si>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</si>
  <si>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</si>
  <si>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</si>
  <si>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</si>
  <si>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</si>
  <si>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</si>
  <si>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</si>
  <si>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</si>
  <si>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</si>
  <si>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</si>
  <si>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</si>
  <si>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</si>
  <si>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</si>
  <si>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</si>
  <si>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</si>
  <si>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</si>
  <si>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</si>
  <si>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</si>
  <si>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</si>
  <si>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</si>
  <si>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</si>
  <si>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</si>
  <si>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</si>
  <si>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</si>
  <si>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</si>
  <si>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</si>
  <si>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</si>
  <si>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</si>
  <si>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</si>
  <si>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</si>
  <si>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</si>
  <si>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</si>
  <si>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</si>
  <si>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</si>
  <si>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</si>
  <si>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</si>
  <si>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</si>
  <si>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</si>
  <si>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</si>
  <si>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</si>
  <si>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人力资源和社会保障局2017年财政拨款明细表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</si>
  <si>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</si>
  <si>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</si>
  <si>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</si>
  <si>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</si>
  <si>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</si>
  <si>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</si>
  <si>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</si>
  <si>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</si>
  <si>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</si>
  <si>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</si>
  <si>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</si>
  <si>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</si>
  <si>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</si>
  <si>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</si>
  <si>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</si>
  <si>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</si>
  <si>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办公费</t>
  </si>
  <si>
    <t>邮电费</t>
  </si>
  <si>
    <t>公务用车维护费</t>
  </si>
  <si>
    <t>**</t>
  </si>
  <si>
    <t>劳动局</t>
  </si>
  <si>
    <t>208</t>
  </si>
  <si>
    <t>01</t>
  </si>
  <si>
    <t>行政运行</t>
  </si>
  <si>
    <t>05</t>
  </si>
  <si>
    <t xml:space="preserve">  归口管理的行政单位离退休</t>
  </si>
  <si>
    <t>201</t>
  </si>
  <si>
    <t>10</t>
  </si>
  <si>
    <t>99</t>
  </si>
  <si>
    <t>其他人事事务支出</t>
  </si>
  <si>
    <t>附表7</t>
  </si>
  <si>
    <t>人力资源和社会保障局2017年“三公”经费预算统计表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</si>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</sst>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_-&quot;$&quot;* #,##0_-;\-&quot;$&quot;* #,##0_-;_-&quot;$&quot;* &quot;-&quot;_-;_-@_-"/>
    <numFmt numFmtId="181" formatCode="0;_琀"/>
    <numFmt numFmtId="182" formatCode="0.0"/>
    <numFmt numFmtId="183" formatCode="\$#,##0.00;\(\$#,##0.00\)"/>
    <numFmt numFmtId="184" formatCode="#,##0;\-#,##0;&quot;-&quot;"/>
    <numFmt numFmtId="185" formatCode="\$#,##0;\(\$#,##0\)"/>
    <numFmt numFmtId="186" formatCode="#,##0;\(#,##0\)"/>
    <numFmt numFmtId="187" formatCode="_(&quot;$&quot;* #,##0.00_);_(&quot;$&quot;* \(#,##0.00\);_(&quot;$&quot;* &quot;-&quot;??_);_(@_)"/>
    <numFmt numFmtId="188" formatCode="yyyy&quot;年&quot;m&quot;月&quot;d&quot;日&quot;;@"/>
    <numFmt numFmtId="189" formatCode="_-* #,##0&quot;$&quot;_-;\-* #,##0&quot;$&quot;_-;_-* &quot;-&quot;&quot;$&quot;_-;_-@_-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微软雅黑"/>
      <family val="2"/>
    </font>
    <font>
      <sz val="11"/>
      <color indexed="17"/>
      <name val="微软雅黑"/>
      <family val="2"/>
    </font>
    <font>
      <u val="single"/>
      <sz val="9"/>
      <color indexed="12"/>
      <name val="宋体"/>
      <family val="0"/>
    </font>
    <font>
      <sz val="11"/>
      <color indexed="8"/>
      <name val="微软雅黑"/>
      <family val="2"/>
    </font>
    <font>
      <sz val="11"/>
      <color indexed="52"/>
      <name val="微软雅黑"/>
      <family val="2"/>
    </font>
    <font>
      <sz val="11"/>
      <color indexed="10"/>
      <name val="微软雅黑"/>
      <family val="2"/>
    </font>
    <font>
      <b/>
      <sz val="15"/>
      <color indexed="56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62"/>
      <name val="微软雅黑"/>
      <family val="2"/>
    </font>
    <font>
      <b/>
      <sz val="11"/>
      <color indexed="52"/>
      <name val="微软雅黑"/>
      <family val="2"/>
    </font>
    <font>
      <i/>
      <sz val="11"/>
      <color indexed="23"/>
      <name val="微软雅黑"/>
      <family val="2"/>
    </font>
    <font>
      <b/>
      <sz val="11"/>
      <color indexed="8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b/>
      <sz val="13"/>
      <color indexed="56"/>
      <name val="微软雅黑"/>
      <family val="2"/>
    </font>
    <font>
      <sz val="11"/>
      <color indexed="20"/>
      <name val="微软雅黑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b/>
      <sz val="11"/>
      <color indexed="9"/>
      <name val="微软雅黑"/>
      <family val="2"/>
    </font>
    <font>
      <b/>
      <sz val="21"/>
      <name val="楷体_GB2312"/>
      <family val="3"/>
    </font>
    <font>
      <sz val="11"/>
      <color indexed="60"/>
      <name val="微软雅黑"/>
      <family val="2"/>
    </font>
    <font>
      <sz val="7"/>
      <name val="Small Fonts"/>
      <family val="2"/>
    </font>
    <font>
      <sz val="12"/>
      <color indexed="17"/>
      <name val="宋体"/>
      <family val="0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2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Helv"/>
      <family val="2"/>
    </font>
    <font>
      <u val="single"/>
      <sz val="12"/>
      <color indexed="12"/>
      <name val="宋体"/>
      <family val="0"/>
    </font>
    <font>
      <sz val="8"/>
      <name val="Arial"/>
      <family val="2"/>
    </font>
    <font>
      <sz val="12"/>
      <name val="Courier"/>
      <family val="2"/>
    </font>
    <font>
      <sz val="12"/>
      <name val="바탕체"/>
      <family val="3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13" fillId="3" borderId="0" applyNumberFormat="0" applyBorder="0" applyAlignment="0" applyProtection="0"/>
    <xf numFmtId="0" fontId="19" fillId="2" borderId="1" applyNumberFormat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5" borderId="0" applyNumberFormat="0" applyBorder="0" applyAlignment="0" applyProtection="0"/>
    <xf numFmtId="0" fontId="28" fillId="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7" borderId="0" applyNumberFormat="0" applyBorder="0" applyAlignment="0" applyProtection="0"/>
    <xf numFmtId="0" fontId="10" fillId="5" borderId="0" applyNumberFormat="0" applyBorder="0" applyAlignment="0" applyProtection="0"/>
    <xf numFmtId="17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9" fillId="0" borderId="0">
      <alignment vertical="center"/>
      <protection/>
    </xf>
    <xf numFmtId="0" fontId="1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3" fillId="0" borderId="0">
      <alignment horizontal="centerContinuous" vertical="center"/>
      <protection/>
    </xf>
    <xf numFmtId="0" fontId="24" fillId="10" borderId="0" applyNumberFormat="0" applyBorder="0" applyAlignment="0" applyProtection="0"/>
    <xf numFmtId="0" fontId="29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7" fillId="0" borderId="4" applyNumberFormat="0" applyFill="0" applyAlignment="0" applyProtection="0"/>
    <xf numFmtId="0" fontId="25" fillId="6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5" applyNumberFormat="0" applyFill="0" applyAlignment="0" applyProtection="0"/>
    <xf numFmtId="0" fontId="10" fillId="13" borderId="0" applyNumberFormat="0" applyBorder="0" applyAlignment="0" applyProtection="0"/>
    <xf numFmtId="0" fontId="25" fillId="6" borderId="0" applyNumberFormat="0" applyBorder="0" applyAlignment="0" applyProtection="0"/>
    <xf numFmtId="0" fontId="23" fillId="4" borderId="6" applyNumberFormat="0" applyAlignment="0" applyProtection="0"/>
    <xf numFmtId="0" fontId="29" fillId="14" borderId="0" applyNumberFormat="0" applyBorder="0" applyAlignment="0" applyProtection="0"/>
    <xf numFmtId="0" fontId="20" fillId="4" borderId="1" applyNumberFormat="0" applyAlignment="0" applyProtection="0"/>
    <xf numFmtId="0" fontId="32" fillId="7" borderId="7" applyNumberFormat="0" applyAlignment="0" applyProtection="0"/>
    <xf numFmtId="0" fontId="10" fillId="15" borderId="0" applyNumberFormat="0" applyBorder="0" applyAlignment="0" applyProtection="0"/>
    <xf numFmtId="180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0" borderId="8" applyNumberFormat="0" applyFill="0" applyAlignment="0" applyProtection="0"/>
    <xf numFmtId="0" fontId="22" fillId="0" borderId="9" applyNumberFormat="0" applyFill="0" applyAlignment="0" applyProtection="0"/>
    <xf numFmtId="0" fontId="29" fillId="16" borderId="0" applyNumberFormat="0" applyBorder="0" applyAlignment="0" applyProtection="0"/>
    <xf numFmtId="0" fontId="11" fillId="3" borderId="0" applyNumberFormat="0" applyBorder="0" applyAlignment="0" applyProtection="0"/>
    <xf numFmtId="0" fontId="34" fillId="14" borderId="0" applyNumberFormat="0" applyBorder="0" applyAlignment="0" applyProtection="0"/>
    <xf numFmtId="0" fontId="24" fillId="17" borderId="0" applyNumberFormat="0" applyBorder="0" applyAlignment="0" applyProtection="0"/>
    <xf numFmtId="0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0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24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41" fontId="0" fillId="0" borderId="0" applyFont="0" applyFill="0" applyBorder="0" applyAlignment="0" applyProtection="0"/>
    <xf numFmtId="0" fontId="10" fillId="19" borderId="0" applyNumberFormat="0" applyBorder="0" applyAlignment="0" applyProtection="0"/>
    <xf numFmtId="18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3" fillId="20" borderId="0" applyNumberFormat="0" applyBorder="0" applyAlignment="0" applyProtection="0"/>
    <xf numFmtId="0" fontId="29" fillId="18" borderId="0" applyNumberFormat="0" applyBorder="0" applyAlignment="0" applyProtection="0"/>
    <xf numFmtId="0" fontId="13" fillId="20" borderId="0" applyNumberFormat="0" applyBorder="0" applyAlignment="0" applyProtection="0"/>
    <xf numFmtId="0" fontId="10" fillId="10" borderId="0" applyNumberFormat="0" applyBorder="0" applyAlignment="0" applyProtection="0"/>
    <xf numFmtId="0" fontId="29" fillId="2" borderId="0" applyNumberFormat="0" applyBorder="0" applyAlignment="0" applyProtection="0"/>
    <xf numFmtId="0" fontId="13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25" fillId="6" borderId="0" applyNumberFormat="0" applyBorder="0" applyAlignment="0" applyProtection="0"/>
    <xf numFmtId="0" fontId="10" fillId="24" borderId="0" applyNumberFormat="0" applyBorder="0" applyAlignment="0" applyProtection="0"/>
    <xf numFmtId="0" fontId="24" fillId="4" borderId="0" applyNumberFormat="0" applyBorder="0" applyAlignment="0" applyProtection="0"/>
    <xf numFmtId="0" fontId="4" fillId="0" borderId="0">
      <alignment/>
      <protection/>
    </xf>
    <xf numFmtId="0" fontId="29" fillId="8" borderId="0" applyNumberFormat="0" applyBorder="0" applyAlignment="0" applyProtection="0"/>
    <xf numFmtId="0" fontId="24" fillId="21" borderId="0" applyNumberFormat="0" applyBorder="0" applyAlignment="0" applyProtection="0"/>
    <xf numFmtId="0" fontId="26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29" fillId="2" borderId="0" applyNumberFormat="0" applyBorder="0" applyAlignment="0" applyProtection="0"/>
    <xf numFmtId="0" fontId="29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36" fillId="3" borderId="0" applyNumberFormat="0" applyBorder="0" applyAlignment="0" applyProtection="0"/>
    <xf numFmtId="0" fontId="24" fillId="19" borderId="0" applyNumberFormat="0" applyBorder="0" applyAlignment="0" applyProtection="0"/>
    <xf numFmtId="0" fontId="39" fillId="6" borderId="0" applyNumberFormat="0" applyBorder="0" applyAlignment="0" applyProtection="0"/>
    <xf numFmtId="0" fontId="31" fillId="25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31" fillId="16" borderId="0" applyNumberFormat="0" applyBorder="0" applyAlignment="0" applyProtection="0"/>
    <xf numFmtId="0" fontId="31" fillId="26" borderId="0" applyNumberFormat="0" applyBorder="0" applyAlignment="0" applyProtection="0"/>
    <xf numFmtId="0" fontId="3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5" borderId="0" applyNumberFormat="0" applyBorder="0" applyAlignment="0" applyProtection="0"/>
    <xf numFmtId="0" fontId="26" fillId="11" borderId="0" applyNumberFormat="0" applyBorder="0" applyAlignment="0" applyProtection="0"/>
    <xf numFmtId="0" fontId="36" fillId="3" borderId="0" applyNumberFormat="0" applyBorder="0" applyAlignment="0" applyProtection="0"/>
    <xf numFmtId="0" fontId="26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26" fillId="18" borderId="0" applyNumberFormat="0" applyBorder="0" applyAlignment="0" applyProtection="0"/>
    <xf numFmtId="41" fontId="0" fillId="0" borderId="0" applyFont="0" applyFill="0" applyBorder="0" applyAlignment="0" applyProtection="0"/>
    <xf numFmtId="0" fontId="26" fillId="11" borderId="0" applyNumberFormat="0" applyBorder="0" applyAlignment="0" applyProtection="0"/>
    <xf numFmtId="0" fontId="31" fillId="16" borderId="0" applyNumberFormat="0" applyBorder="0" applyAlignment="0" applyProtection="0"/>
    <xf numFmtId="0" fontId="31" fillId="24" borderId="0" applyNumberFormat="0" applyBorder="0" applyAlignment="0" applyProtection="0"/>
    <xf numFmtId="0" fontId="26" fillId="8" borderId="0" applyNumberFormat="0" applyBorder="0" applyAlignment="0" applyProtection="0"/>
    <xf numFmtId="0" fontId="25" fillId="6" borderId="0" applyNumberFormat="0" applyBorder="0" applyAlignment="0" applyProtection="0"/>
    <xf numFmtId="0" fontId="26" fillId="2" borderId="0" applyNumberFormat="0" applyBorder="0" applyAlignment="0" applyProtection="0"/>
    <xf numFmtId="0" fontId="31" fillId="2" borderId="0" applyNumberFormat="0" applyBorder="0" applyAlignment="0" applyProtection="0"/>
    <xf numFmtId="184" fontId="44" fillId="0" borderId="0" applyFill="0" applyBorder="0" applyAlignment="0">
      <protection/>
    </xf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3" borderId="0" applyNumberFormat="0" applyBorder="0" applyAlignment="0" applyProtection="0"/>
    <xf numFmtId="186" fontId="42" fillId="0" borderId="0">
      <alignment/>
      <protection/>
    </xf>
    <xf numFmtId="0" fontId="43" fillId="27" borderId="0" applyNumberFormat="0" applyBorder="0" applyAlignment="0" applyProtection="0"/>
    <xf numFmtId="0" fontId="30" fillId="3" borderId="0" applyNumberFormat="0" applyBorder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3" fontId="42" fillId="0" borderId="0">
      <alignment/>
      <protection/>
    </xf>
    <xf numFmtId="188" fontId="0" fillId="0" borderId="0" applyFont="0" applyFill="0" applyBorder="0" applyAlignment="0" applyProtection="0"/>
    <xf numFmtId="0" fontId="41" fillId="0" borderId="0" applyProtection="0">
      <alignment/>
    </xf>
    <xf numFmtId="185" fontId="42" fillId="0" borderId="0">
      <alignment/>
      <protection/>
    </xf>
    <xf numFmtId="2" fontId="41" fillId="0" borderId="0" applyProtection="0">
      <alignment/>
    </xf>
    <xf numFmtId="0" fontId="49" fillId="4" borderId="0" applyNumberFormat="0" applyBorder="0" applyAlignment="0" applyProtection="0"/>
    <xf numFmtId="0" fontId="38" fillId="0" borderId="10" applyNumberFormat="0" applyAlignment="0" applyProtection="0"/>
    <xf numFmtId="0" fontId="38" fillId="0" borderId="11">
      <alignment horizontal="left" vertical="center"/>
      <protection/>
    </xf>
    <xf numFmtId="0" fontId="37" fillId="0" borderId="0" applyProtection="0">
      <alignment/>
    </xf>
    <xf numFmtId="0" fontId="38" fillId="0" borderId="0" applyProtection="0">
      <alignment/>
    </xf>
    <xf numFmtId="0" fontId="36" fillId="3" borderId="0" applyNumberFormat="0" applyBorder="0" applyAlignment="0" applyProtection="0"/>
    <xf numFmtId="0" fontId="49" fillId="22" borderId="12" applyNumberFormat="0" applyBorder="0" applyAlignment="0" applyProtection="0"/>
    <xf numFmtId="37" fontId="35" fillId="0" borderId="0">
      <alignment/>
      <protection/>
    </xf>
    <xf numFmtId="0" fontId="47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1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39" fillId="6" borderId="0" applyNumberFormat="0" applyBorder="0" applyAlignment="0" applyProtection="0"/>
    <xf numFmtId="0" fontId="25" fillId="6" borderId="0" applyNumberFormat="0" applyBorder="0" applyAlignment="0" applyProtection="0"/>
    <xf numFmtId="0" fontId="39" fillId="6" borderId="0" applyNumberFormat="0" applyBorder="0" applyAlignment="0" applyProtection="0"/>
    <xf numFmtId="0" fontId="24" fillId="7" borderId="0" applyNumberFormat="0" applyBorder="0" applyAlignment="0" applyProtection="0"/>
    <xf numFmtId="0" fontId="39" fillId="6" borderId="0" applyNumberFormat="0" applyBorder="0" applyAlignment="0" applyProtection="0"/>
    <xf numFmtId="0" fontId="25" fillId="6" borderId="0" applyNumberFormat="0" applyBorder="0" applyAlignment="0" applyProtection="0"/>
    <xf numFmtId="0" fontId="28" fillId="6" borderId="0" applyNumberFormat="0" applyBorder="0" applyAlignment="0" applyProtection="0"/>
    <xf numFmtId="0" fontId="25" fillId="6" borderId="0" applyNumberFormat="0" applyBorder="0" applyAlignment="0" applyProtection="0"/>
    <xf numFmtId="0" fontId="7" fillId="0" borderId="0">
      <alignment/>
      <protection/>
    </xf>
    <xf numFmtId="0" fontId="25" fillId="6" borderId="0" applyNumberFormat="0" applyBorder="0" applyAlignment="0" applyProtection="0"/>
    <xf numFmtId="40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28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8" fillId="6" borderId="0" applyNumberFormat="0" applyBorder="0" applyAlignment="0" applyProtection="0"/>
    <xf numFmtId="18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7" fillId="0" borderId="0">
      <alignment vertical="center"/>
      <protection/>
    </xf>
    <xf numFmtId="0" fontId="25" fillId="6" borderId="0" applyNumberFormat="0" applyBorder="0" applyAlignment="0" applyProtection="0"/>
    <xf numFmtId="0" fontId="39" fillId="6" borderId="0" applyNumberFormat="0" applyBorder="0" applyAlignment="0" applyProtection="0"/>
    <xf numFmtId="0" fontId="25" fillId="6" borderId="0" applyNumberFormat="0" applyBorder="0" applyAlignment="0" applyProtection="0"/>
    <xf numFmtId="0" fontId="7" fillId="0" borderId="0">
      <alignment/>
      <protection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7" fillId="0" borderId="0">
      <alignment vertical="center"/>
      <protection/>
    </xf>
    <xf numFmtId="182" fontId="1" fillId="0" borderId="12">
      <alignment vertical="center"/>
      <protection locked="0"/>
    </xf>
    <xf numFmtId="0" fontId="1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/>
      <protection/>
    </xf>
    <xf numFmtId="0" fontId="43" fillId="28" borderId="0" applyNumberFormat="0" applyBorder="0" applyAlignment="0" applyProtection="0"/>
    <xf numFmtId="0" fontId="7" fillId="0" borderId="0">
      <alignment vertical="center"/>
      <protection/>
    </xf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11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6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4" fillId="19" borderId="0" applyNumberFormat="0" applyBorder="0" applyAlignment="0" applyProtection="0"/>
    <xf numFmtId="38" fontId="0" fillId="0" borderId="0" applyFont="0" applyFill="0" applyBorder="0" applyAlignment="0" applyProtection="0"/>
    <xf numFmtId="0" fontId="50" fillId="0" borderId="0">
      <alignment/>
      <protection/>
    </xf>
    <xf numFmtId="0" fontId="0" fillId="0" borderId="0" applyFont="0" applyFill="0" applyBorder="0" applyAlignment="0" applyProtection="0"/>
    <xf numFmtId="0" fontId="51" fillId="0" borderId="0">
      <alignment/>
      <protection/>
    </xf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43" fillId="29" borderId="0" applyNumberFormat="0" applyBorder="0" applyAlignment="0" applyProtection="0"/>
    <xf numFmtId="1" fontId="1" fillId="0" borderId="12">
      <alignment vertical="center"/>
      <protection locked="0"/>
    </xf>
    <xf numFmtId="0" fontId="4" fillId="0" borderId="0">
      <alignment/>
      <protection/>
    </xf>
    <xf numFmtId="0" fontId="24" fillId="23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6">
      <alignment/>
      <protection/>
    </xf>
    <xf numFmtId="0" fontId="0" fillId="0" borderId="0" xfId="196" applyFill="1">
      <alignment/>
      <protection/>
    </xf>
    <xf numFmtId="0" fontId="1" fillId="0" borderId="0" xfId="196" applyNumberFormat="1" applyFont="1" applyFill="1" applyAlignment="1" applyProtection="1">
      <alignment horizontal="right"/>
      <protection/>
    </xf>
    <xf numFmtId="0" fontId="4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5" fillId="0" borderId="0" xfId="196" applyNumberFormat="1" applyFont="1" applyFill="1" applyAlignment="1" applyProtection="1">
      <alignment horizontal="center" vertical="center"/>
      <protection/>
    </xf>
    <xf numFmtId="0" fontId="3" fillId="0" borderId="16" xfId="196" applyNumberFormat="1" applyFont="1" applyFill="1" applyBorder="1" applyAlignment="1" applyProtection="1">
      <alignment horizontal="centerContinuous" vertical="center"/>
      <protection/>
    </xf>
    <xf numFmtId="0" fontId="3" fillId="0" borderId="11" xfId="196" applyNumberFormat="1" applyFont="1" applyFill="1" applyBorder="1" applyAlignment="1" applyProtection="1">
      <alignment horizontal="centerContinuous" vertical="center"/>
      <protection/>
    </xf>
    <xf numFmtId="0" fontId="3" fillId="0" borderId="17" xfId="196" applyNumberFormat="1" applyFont="1" applyFill="1" applyBorder="1" applyAlignment="1" applyProtection="1">
      <alignment horizontal="centerContinuous" vertical="center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/>
      <protection/>
    </xf>
    <xf numFmtId="0" fontId="6" fillId="0" borderId="11" xfId="196" applyFont="1" applyBorder="1" applyAlignment="1">
      <alignment horizontal="center" vertical="center"/>
      <protection/>
    </xf>
    <xf numFmtId="0" fontId="3" fillId="0" borderId="15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7" fillId="0" borderId="18" xfId="196" applyFont="1" applyBorder="1" applyAlignment="1">
      <alignment horizontal="center" vertical="center"/>
      <protection/>
    </xf>
    <xf numFmtId="0" fontId="7" fillId="0" borderId="12" xfId="196" applyFont="1" applyBorder="1" applyAlignment="1">
      <alignment horizontal="center" vertical="center"/>
      <protection/>
    </xf>
    <xf numFmtId="0" fontId="7" fillId="0" borderId="19" xfId="196" applyFont="1" applyFill="1" applyBorder="1" applyAlignment="1">
      <alignment horizontal="center" vertical="center"/>
      <protection/>
    </xf>
    <xf numFmtId="195" fontId="7" fillId="0" borderId="20" xfId="196" applyNumberFormat="1" applyFont="1" applyBorder="1" applyAlignment="1">
      <alignment horizontal="right" vertical="center"/>
      <protection/>
    </xf>
    <xf numFmtId="49" fontId="0" fillId="0" borderId="16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5" fontId="7" fillId="0" borderId="12" xfId="196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left" indent="1"/>
    </xf>
    <xf numFmtId="0" fontId="0" fillId="0" borderId="0" xfId="196" applyAlignment="1">
      <alignment horizontal="right" vertical="center"/>
      <protection/>
    </xf>
    <xf numFmtId="0" fontId="3" fillId="0" borderId="21" xfId="196" applyNumberFormat="1" applyFont="1" applyFill="1" applyBorder="1" applyAlignment="1" applyProtection="1">
      <alignment horizontal="center" vertical="center" wrapText="1"/>
      <protection/>
    </xf>
    <xf numFmtId="0" fontId="3" fillId="0" borderId="0" xfId="196" applyNumberFormat="1" applyFont="1" applyFill="1" applyAlignment="1" applyProtection="1">
      <alignment horizontal="center" vertical="center" wrapText="1"/>
      <protection/>
    </xf>
    <xf numFmtId="0" fontId="3" fillId="0" borderId="22" xfId="196" applyNumberFormat="1" applyFont="1" applyFill="1" applyBorder="1" applyAlignment="1" applyProtection="1">
      <alignment horizontal="center" vertical="center" wrapText="1"/>
      <protection/>
    </xf>
    <xf numFmtId="0" fontId="3" fillId="0" borderId="14" xfId="196" applyNumberFormat="1" applyFont="1" applyFill="1" applyBorder="1" applyAlignment="1" applyProtection="1">
      <alignment horizontal="center" vertical="center" wrapText="1"/>
      <protection/>
    </xf>
    <xf numFmtId="0" fontId="3" fillId="0" borderId="23" xfId="196" applyNumberFormat="1" applyFont="1" applyFill="1" applyBorder="1" applyAlignment="1" applyProtection="1">
      <alignment horizontal="center" vertical="center" wrapText="1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195" fontId="7" fillId="0" borderId="12" xfId="196" applyNumberFormat="1" applyFont="1" applyBorder="1" applyAlignment="1">
      <alignment horizontal="right"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18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25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6" xfId="194" applyNumberFormat="1" applyFont="1" applyFill="1" applyBorder="1" applyAlignment="1" applyProtection="1">
      <alignment horizontal="center" vertical="center" wrapText="1"/>
      <protection/>
    </xf>
    <xf numFmtId="196" fontId="9" fillId="0" borderId="25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/>
      <protection/>
    </xf>
    <xf numFmtId="196" fontId="8" fillId="0" borderId="26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>
      <alignment horizontal="center" vertical="center" wrapText="1"/>
      <protection/>
    </xf>
    <xf numFmtId="196" fontId="9" fillId="0" borderId="25" xfId="194" applyNumberFormat="1" applyFont="1" applyFill="1" applyBorder="1" applyAlignment="1">
      <alignment horizontal="center" vertical="center" wrapText="1"/>
      <protection/>
    </xf>
    <xf numFmtId="196" fontId="7" fillId="0" borderId="0" xfId="198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8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着色 6" xfId="223"/>
    <cellStyle name="콤마 [0]_BOILER-CO1" xfId="224"/>
    <cellStyle name="未定义" xfId="225"/>
    <cellStyle name="통화 [0]_BOILER-CO1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D7" sqref="D7"/>
    </sheetView>
  </sheetViews>
  <sheetFormatPr defaultColWidth="9.16015625" defaultRowHeight="11.25"/>
  <cols>
    <col min="1" max="1" width="41.16015625" style="47" customWidth="1"/>
    <col min="2" max="2" width="13.5" style="47" customWidth="1"/>
    <col min="3" max="3" width="24.83203125" style="47" customWidth="1"/>
    <col min="4" max="5" width="14" style="47" customWidth="1"/>
    <col min="6" max="6" width="11.33203125" style="47" customWidth="1"/>
    <col min="7" max="7" width="11.16015625" style="47" customWidth="1"/>
    <col min="8" max="9" width="14" style="47" customWidth="1"/>
    <col min="10" max="10" width="11.66015625" style="47" customWidth="1"/>
    <col min="11" max="11" width="14.33203125" style="47" customWidth="1"/>
    <col min="12" max="14" width="14" style="47" customWidth="1"/>
    <col min="15" max="15" width="12" style="47" customWidth="1"/>
    <col min="16" max="16" width="9.83203125" style="47" customWidth="1"/>
    <col min="17" max="17" width="12" style="47" customWidth="1"/>
    <col min="18" max="18" width="11" style="47" customWidth="1"/>
    <col min="19" max="16384" width="9.16015625" style="47" customWidth="1"/>
  </cols>
  <sheetData>
    <row r="1" spans="1:255" ht="24.75" customHeight="1">
      <c r="A1" s="48" t="s">
        <v>0</v>
      </c>
      <c r="B1" s="49"/>
      <c r="C1" s="49"/>
      <c r="D1" s="49"/>
      <c r="E1" s="49"/>
      <c r="F1" s="49"/>
      <c r="G1" s="49"/>
      <c r="H1" s="50"/>
      <c r="I1" s="50"/>
      <c r="J1" s="50"/>
      <c r="K1" s="50"/>
      <c r="L1" s="50"/>
      <c r="M1" s="50"/>
      <c r="N1" s="50"/>
      <c r="O1" s="50"/>
      <c r="P1" s="50"/>
      <c r="Q1" s="50"/>
      <c r="R1" s="49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  <c r="IT1" s="86"/>
      <c r="IU1" s="86"/>
    </row>
    <row r="2" spans="1:255" ht="24.7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</row>
    <row r="3" spans="1:255" ht="24.75" customHeight="1">
      <c r="A3" s="52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49" t="s">
        <v>2</v>
      </c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</row>
    <row r="4" spans="1:255" ht="24.75" customHeight="1">
      <c r="A4" s="53" t="s">
        <v>3</v>
      </c>
      <c r="B4" s="53"/>
      <c r="C4" s="53" t="s">
        <v>4</v>
      </c>
      <c r="D4" s="54"/>
      <c r="E4" s="54"/>
      <c r="F4" s="54"/>
      <c r="G4" s="53"/>
      <c r="H4" s="53"/>
      <c r="I4" s="53"/>
      <c r="J4" s="53"/>
      <c r="K4" s="53"/>
      <c r="L4" s="83"/>
      <c r="M4" s="83"/>
      <c r="N4" s="83"/>
      <c r="O4" s="83"/>
      <c r="P4" s="83"/>
      <c r="Q4" s="83"/>
      <c r="R4" s="83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</row>
    <row r="5" spans="1:255" ht="24.75" customHeight="1">
      <c r="A5" s="55" t="s">
        <v>5</v>
      </c>
      <c r="B5" s="55" t="s">
        <v>6</v>
      </c>
      <c r="C5" s="55" t="s">
        <v>7</v>
      </c>
      <c r="D5" s="56" t="s">
        <v>8</v>
      </c>
      <c r="E5" s="57" t="s">
        <v>9</v>
      </c>
      <c r="F5" s="58" t="s">
        <v>10</v>
      </c>
      <c r="G5" s="59" t="s">
        <v>11</v>
      </c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</row>
    <row r="6" spans="1:255" ht="41.25" customHeight="1">
      <c r="A6" s="55"/>
      <c r="B6" s="61"/>
      <c r="C6" s="55"/>
      <c r="D6" s="56"/>
      <c r="E6" s="62"/>
      <c r="F6" s="56"/>
      <c r="G6" s="63" t="s">
        <v>12</v>
      </c>
      <c r="H6" s="64" t="s">
        <v>13</v>
      </c>
      <c r="I6" s="84" t="s">
        <v>14</v>
      </c>
      <c r="J6" s="84" t="s">
        <v>15</v>
      </c>
      <c r="K6" s="84" t="s">
        <v>16</v>
      </c>
      <c r="L6" s="85" t="s">
        <v>17</v>
      </c>
      <c r="M6" s="84" t="s">
        <v>18</v>
      </c>
      <c r="N6" s="84" t="s">
        <v>19</v>
      </c>
      <c r="O6" s="84" t="s">
        <v>20</v>
      </c>
      <c r="P6" s="84" t="s">
        <v>21</v>
      </c>
      <c r="Q6" s="84" t="s">
        <v>22</v>
      </c>
      <c r="R6" s="87" t="s">
        <v>23</v>
      </c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</row>
    <row r="7" spans="1:255" s="46" customFormat="1" ht="24.75" customHeight="1">
      <c r="A7" s="65" t="s">
        <v>24</v>
      </c>
      <c r="B7" s="66">
        <f>D7+D11</f>
        <v>490.7</v>
      </c>
      <c r="C7" s="67" t="s">
        <v>25</v>
      </c>
      <c r="D7" s="66">
        <f>D8+D9+D10</f>
        <v>442.9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</row>
    <row r="8" spans="1:255" s="46" customFormat="1" ht="24.75" customHeight="1">
      <c r="A8" s="65" t="s">
        <v>26</v>
      </c>
      <c r="B8" s="66"/>
      <c r="C8" s="68" t="s">
        <v>27</v>
      </c>
      <c r="D8" s="66">
        <f>H8</f>
        <v>380.2</v>
      </c>
      <c r="E8" s="66"/>
      <c r="F8" s="66"/>
      <c r="G8" s="66">
        <f>H8</f>
        <v>380.2</v>
      </c>
      <c r="H8" s="66">
        <v>380.2</v>
      </c>
      <c r="I8" s="66"/>
      <c r="J8" s="66"/>
      <c r="K8" s="66"/>
      <c r="L8" s="66"/>
      <c r="M8" s="66"/>
      <c r="N8" s="66"/>
      <c r="O8" s="66"/>
      <c r="P8" s="66"/>
      <c r="Q8" s="66"/>
      <c r="R8" s="66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</row>
    <row r="9" spans="1:255" s="46" customFormat="1" ht="24.75" customHeight="1">
      <c r="A9" s="65" t="s">
        <v>28</v>
      </c>
      <c r="B9" s="66"/>
      <c r="C9" s="69" t="s">
        <v>29</v>
      </c>
      <c r="D9" s="66">
        <f>H9</f>
        <v>19.8</v>
      </c>
      <c r="E9" s="66"/>
      <c r="F9" s="66"/>
      <c r="G9" s="66">
        <f>H9</f>
        <v>19.8</v>
      </c>
      <c r="H9" s="66">
        <v>19.8</v>
      </c>
      <c r="I9" s="66"/>
      <c r="J9" s="66"/>
      <c r="K9" s="66"/>
      <c r="L9" s="66"/>
      <c r="M9" s="66"/>
      <c r="N9" s="66"/>
      <c r="O9" s="66"/>
      <c r="P9" s="66"/>
      <c r="Q9" s="66"/>
      <c r="R9" s="66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</row>
    <row r="10" spans="1:255" s="46" customFormat="1" ht="24.75" customHeight="1">
      <c r="A10" s="65" t="s">
        <v>30</v>
      </c>
      <c r="B10" s="66"/>
      <c r="C10" s="69" t="s">
        <v>31</v>
      </c>
      <c r="D10" s="66">
        <f>H10</f>
        <v>42.9</v>
      </c>
      <c r="E10" s="66"/>
      <c r="F10" s="66"/>
      <c r="G10" s="66">
        <f>H10</f>
        <v>42.9</v>
      </c>
      <c r="H10" s="66">
        <v>42.9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</row>
    <row r="11" spans="1:255" s="46" customFormat="1" ht="24.75" customHeight="1">
      <c r="A11" s="65" t="s">
        <v>32</v>
      </c>
      <c r="B11" s="66"/>
      <c r="C11" s="69" t="s">
        <v>33</v>
      </c>
      <c r="D11" s="66">
        <f>D12+D13+D14</f>
        <v>47.8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</row>
    <row r="12" spans="1:255" s="46" customFormat="1" ht="30" customHeight="1">
      <c r="A12" s="65" t="s">
        <v>34</v>
      </c>
      <c r="B12" s="66"/>
      <c r="C12" s="70" t="s">
        <v>35</v>
      </c>
      <c r="D12" s="66"/>
      <c r="E12" s="66"/>
      <c r="F12" s="71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</row>
    <row r="13" spans="1:255" s="46" customFormat="1" ht="24.75" customHeight="1">
      <c r="A13" s="65" t="s">
        <v>36</v>
      </c>
      <c r="B13" s="66"/>
      <c r="C13" s="72" t="s">
        <v>37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</row>
    <row r="14" spans="1:255" s="46" customFormat="1" ht="28.5" customHeight="1">
      <c r="A14" s="65" t="s">
        <v>38</v>
      </c>
      <c r="B14" s="66"/>
      <c r="C14" s="72" t="s">
        <v>39</v>
      </c>
      <c r="D14" s="66">
        <f>H14</f>
        <v>47.8</v>
      </c>
      <c r="E14" s="66"/>
      <c r="F14" s="66"/>
      <c r="G14" s="66">
        <f>H14</f>
        <v>47.8</v>
      </c>
      <c r="H14" s="66">
        <v>47.8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</row>
    <row r="15" spans="1:255" s="46" customFormat="1" ht="24.75" customHeight="1">
      <c r="A15" s="73" t="s">
        <v>40</v>
      </c>
      <c r="B15" s="66"/>
      <c r="C15" s="72" t="s">
        <v>41</v>
      </c>
      <c r="D15" s="66"/>
      <c r="E15" s="66"/>
      <c r="F15" s="66"/>
      <c r="G15" s="66">
        <v>0</v>
      </c>
      <c r="H15" s="66">
        <v>0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</row>
    <row r="16" spans="1:255" s="46" customFormat="1" ht="24.75" customHeight="1">
      <c r="A16" s="74" t="s">
        <v>42</v>
      </c>
      <c r="B16" s="75"/>
      <c r="C16" s="76" t="s">
        <v>43</v>
      </c>
      <c r="D16" s="66">
        <f>SUM(E16:R16)</f>
        <v>0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</row>
    <row r="17" spans="1:255" s="46" customFormat="1" ht="24.75" customHeight="1">
      <c r="A17" s="77" t="s">
        <v>44</v>
      </c>
      <c r="B17" s="75"/>
      <c r="C17" s="76" t="s">
        <v>45</v>
      </c>
      <c r="D17" s="66">
        <f>SUM(E17:R17)</f>
        <v>0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</row>
    <row r="18" spans="1:255" s="46" customFormat="1" ht="24.75" customHeight="1">
      <c r="A18" s="74" t="s">
        <v>46</v>
      </c>
      <c r="B18" s="75"/>
      <c r="C18" s="76" t="s">
        <v>47</v>
      </c>
      <c r="D18" s="66">
        <f>SUM(E18:R18)</f>
        <v>0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</row>
    <row r="19" spans="1:255" ht="24" customHeight="1">
      <c r="A19" s="77"/>
      <c r="B19" s="75"/>
      <c r="C19" s="78" t="s">
        <v>48</v>
      </c>
      <c r="D19" s="66">
        <f>SUM(E19:R19)</f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</row>
    <row r="20" spans="1:255" ht="24" customHeight="1">
      <c r="A20" s="79" t="s">
        <v>49</v>
      </c>
      <c r="B20" s="75">
        <f>SUM(B7:B19)</f>
        <v>490.7</v>
      </c>
      <c r="C20" s="78" t="s">
        <v>50</v>
      </c>
      <c r="D20" s="66">
        <f>SUM(E20:R20)</f>
        <v>0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</row>
    <row r="21" spans="1:255" s="46" customFormat="1" ht="27" customHeight="1">
      <c r="A21" s="80" t="s">
        <v>51</v>
      </c>
      <c r="B21" s="75"/>
      <c r="C21" s="78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</row>
    <row r="22" spans="1:255" s="46" customFormat="1" ht="24" customHeight="1">
      <c r="A22" s="80" t="s">
        <v>52</v>
      </c>
      <c r="B22" s="75"/>
      <c r="C22" s="78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</row>
    <row r="23" spans="1:255" ht="20.25" customHeight="1">
      <c r="A23" s="80"/>
      <c r="B23" s="75"/>
      <c r="C23" s="78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</row>
    <row r="24" spans="1:255" s="46" customFormat="1" ht="21" customHeight="1">
      <c r="A24" s="81" t="s">
        <v>53</v>
      </c>
      <c r="B24" s="75">
        <f>SUM(B20:B22)</f>
        <v>490.7</v>
      </c>
      <c r="C24" s="82" t="s">
        <v>54</v>
      </c>
      <c r="D24" s="75">
        <f>D7+D11</f>
        <v>490.7</v>
      </c>
      <c r="E24" s="75">
        <f aca="true" t="shared" si="0" ref="E24:R24">SUM(E7:E23)</f>
        <v>0</v>
      </c>
      <c r="F24" s="75">
        <f t="shared" si="0"/>
        <v>0</v>
      </c>
      <c r="G24" s="75">
        <f t="shared" si="0"/>
        <v>490.7</v>
      </c>
      <c r="H24" s="75">
        <f t="shared" si="0"/>
        <v>490.7</v>
      </c>
      <c r="I24" s="75">
        <f t="shared" si="0"/>
        <v>0</v>
      </c>
      <c r="J24" s="75">
        <f t="shared" si="0"/>
        <v>0</v>
      </c>
      <c r="K24" s="75">
        <f t="shared" si="0"/>
        <v>0</v>
      </c>
      <c r="L24" s="75">
        <f t="shared" si="0"/>
        <v>0</v>
      </c>
      <c r="M24" s="75">
        <f t="shared" si="0"/>
        <v>0</v>
      </c>
      <c r="N24" s="75">
        <f t="shared" si="0"/>
        <v>0</v>
      </c>
      <c r="O24" s="75">
        <f t="shared" si="0"/>
        <v>0</v>
      </c>
      <c r="P24" s="75">
        <f t="shared" si="0"/>
        <v>0</v>
      </c>
      <c r="Q24" s="75">
        <f t="shared" si="0"/>
        <v>0</v>
      </c>
      <c r="R24" s="75">
        <f t="shared" si="0"/>
        <v>0</v>
      </c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</row>
    <row r="25" spans="20:255" ht="19.5" customHeight="1"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showGridLines="0" showZeros="0" tabSelected="1" workbookViewId="0" topLeftCell="A1">
      <selection activeCell="F16" sqref="F16"/>
    </sheetView>
  </sheetViews>
  <sheetFormatPr defaultColWidth="9.16015625" defaultRowHeight="11.25"/>
  <cols>
    <col min="1" max="14" width="16.83203125" style="11" customWidth="1"/>
    <col min="15" max="16384" width="16.83203125" style="0" customWidth="1"/>
  </cols>
  <sheetData>
    <row r="1" spans="1:5" s="11" customFormat="1" ht="18.75" customHeight="1">
      <c r="A1" s="13" t="s">
        <v>55</v>
      </c>
      <c r="B1" s="14"/>
      <c r="E1" s="15"/>
    </row>
    <row r="2" spans="1:15" s="11" customFormat="1" ht="25.5" customHeight="1">
      <c r="A2" s="16" t="s">
        <v>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s="11" customFormat="1" ht="17.25" customHeight="1">
      <c r="B3" s="12"/>
      <c r="O3" s="38" t="s">
        <v>2</v>
      </c>
    </row>
    <row r="4" spans="1:15" s="11" customFormat="1" ht="22.5" customHeight="1">
      <c r="A4" s="17" t="s">
        <v>57</v>
      </c>
      <c r="B4" s="18"/>
      <c r="C4" s="19"/>
      <c r="D4" s="20" t="s">
        <v>58</v>
      </c>
      <c r="E4" s="21" t="s">
        <v>59</v>
      </c>
      <c r="F4" s="22" t="s">
        <v>60</v>
      </c>
      <c r="G4" s="22"/>
      <c r="H4" s="22"/>
      <c r="I4" s="22"/>
      <c r="J4" s="22"/>
      <c r="K4" s="22"/>
      <c r="L4" s="22"/>
      <c r="M4" s="22"/>
      <c r="N4" s="22"/>
      <c r="O4" s="21" t="s">
        <v>61</v>
      </c>
    </row>
    <row r="5" spans="1:15" s="11" customFormat="1" ht="18" customHeight="1">
      <c r="A5" s="23" t="s">
        <v>62</v>
      </c>
      <c r="B5" s="23" t="s">
        <v>63</v>
      </c>
      <c r="C5" s="24" t="s">
        <v>64</v>
      </c>
      <c r="D5" s="25"/>
      <c r="E5" s="21"/>
      <c r="F5" s="26" t="s">
        <v>65</v>
      </c>
      <c r="G5" s="27"/>
      <c r="H5" s="27"/>
      <c r="I5" s="27"/>
      <c r="J5" s="39"/>
      <c r="K5" s="40" t="s">
        <v>66</v>
      </c>
      <c r="L5" s="41" t="s">
        <v>67</v>
      </c>
      <c r="M5" s="42"/>
      <c r="N5" s="42"/>
      <c r="O5" s="21"/>
    </row>
    <row r="6" spans="1:15" s="11" customFormat="1" ht="27" customHeight="1">
      <c r="A6" s="24"/>
      <c r="B6" s="24"/>
      <c r="C6" s="24"/>
      <c r="D6" s="25"/>
      <c r="E6" s="21"/>
      <c r="F6" s="28" t="s">
        <v>68</v>
      </c>
      <c r="G6" s="28" t="s">
        <v>69</v>
      </c>
      <c r="H6" s="26" t="s">
        <v>70</v>
      </c>
      <c r="I6" s="28" t="s">
        <v>71</v>
      </c>
      <c r="J6" s="43" t="s">
        <v>72</v>
      </c>
      <c r="K6" s="42"/>
      <c r="L6" s="44" t="s">
        <v>73</v>
      </c>
      <c r="M6" s="44" t="s">
        <v>74</v>
      </c>
      <c r="N6" s="44" t="s">
        <v>75</v>
      </c>
      <c r="O6" s="21"/>
    </row>
    <row r="7" spans="1:15" s="11" customFormat="1" ht="31.5" customHeight="1">
      <c r="A7" s="29" t="s">
        <v>76</v>
      </c>
      <c r="B7" s="29" t="s">
        <v>76</v>
      </c>
      <c r="C7" s="30" t="s">
        <v>76</v>
      </c>
      <c r="D7" s="31" t="s">
        <v>77</v>
      </c>
      <c r="E7" s="32">
        <f>SUM(E8:E10)</f>
        <v>490.7</v>
      </c>
      <c r="F7" s="32"/>
      <c r="G7" s="32"/>
      <c r="H7" s="32"/>
      <c r="I7" s="45"/>
      <c r="J7" s="32"/>
      <c r="K7" s="32"/>
      <c r="L7" s="32"/>
      <c r="M7" s="32"/>
      <c r="N7" s="32"/>
      <c r="O7" s="32">
        <f>O10</f>
        <v>47.8</v>
      </c>
    </row>
    <row r="8" spans="1:15" s="12" customFormat="1" ht="27.75" customHeight="1">
      <c r="A8" s="33" t="s">
        <v>78</v>
      </c>
      <c r="B8" s="33" t="s">
        <v>79</v>
      </c>
      <c r="C8" s="34" t="s">
        <v>79</v>
      </c>
      <c r="D8" s="35" t="s">
        <v>80</v>
      </c>
      <c r="E8" s="36">
        <f aca="true" t="shared" si="0" ref="E8:E10">F8+G8+H8+I8+J8+K8+L8+M8+N8+O8</f>
        <v>400</v>
      </c>
      <c r="F8" s="36">
        <v>222.5</v>
      </c>
      <c r="G8" s="36">
        <v>80.5</v>
      </c>
      <c r="H8" s="36">
        <v>35.6</v>
      </c>
      <c r="I8" s="36">
        <v>23.8</v>
      </c>
      <c r="J8" s="36">
        <v>17.8</v>
      </c>
      <c r="K8" s="36"/>
      <c r="L8" s="36">
        <v>19.4</v>
      </c>
      <c r="M8" s="36">
        <v>0.4</v>
      </c>
      <c r="N8" s="36"/>
      <c r="O8" s="36"/>
    </row>
    <row r="9" spans="1:15" s="12" customFormat="1" ht="27.75" customHeight="1">
      <c r="A9" s="33" t="s">
        <v>78</v>
      </c>
      <c r="B9" s="33" t="s">
        <v>81</v>
      </c>
      <c r="C9" s="34" t="s">
        <v>79</v>
      </c>
      <c r="D9" s="35" t="s">
        <v>82</v>
      </c>
      <c r="E9" s="36">
        <f t="shared" si="0"/>
        <v>42.9</v>
      </c>
      <c r="F9" s="36"/>
      <c r="G9" s="36"/>
      <c r="H9" s="36"/>
      <c r="I9" s="36"/>
      <c r="J9" s="36"/>
      <c r="K9" s="36">
        <v>42.9</v>
      </c>
      <c r="L9" s="36"/>
      <c r="M9" s="36"/>
      <c r="N9" s="36"/>
      <c r="O9" s="36"/>
    </row>
    <row r="10" spans="1:15" s="12" customFormat="1" ht="27.75" customHeight="1">
      <c r="A10" s="33" t="s">
        <v>83</v>
      </c>
      <c r="B10" s="33" t="s">
        <v>84</v>
      </c>
      <c r="C10" s="34" t="s">
        <v>85</v>
      </c>
      <c r="D10" s="37" t="s">
        <v>86</v>
      </c>
      <c r="E10" s="36">
        <f t="shared" si="0"/>
        <v>47.8</v>
      </c>
      <c r="F10" s="36"/>
      <c r="G10" s="36"/>
      <c r="H10" s="36"/>
      <c r="I10" s="36"/>
      <c r="J10" s="36"/>
      <c r="K10" s="36"/>
      <c r="L10" s="36"/>
      <c r="M10" s="36"/>
      <c r="N10" s="36"/>
      <c r="O10" s="36">
        <v>47.8</v>
      </c>
    </row>
  </sheetData>
  <sheetProtection/>
  <mergeCells count="11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K5:K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87</v>
      </c>
    </row>
    <row r="2" spans="1:4" ht="46.5" customHeight="1">
      <c r="A2" s="2" t="s">
        <v>88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89</v>
      </c>
      <c r="B4" s="6" t="s">
        <v>90</v>
      </c>
      <c r="C4" s="6" t="s">
        <v>91</v>
      </c>
      <c r="D4" s="6" t="s">
        <v>92</v>
      </c>
    </row>
    <row r="5" spans="1:4" s="1" customFormat="1" ht="25.5" customHeight="1">
      <c r="A5" s="7" t="s">
        <v>93</v>
      </c>
      <c r="B5" s="8">
        <v>0</v>
      </c>
      <c r="C5" s="8"/>
      <c r="D5" s="8"/>
    </row>
    <row r="6" spans="1:4" s="1" customFormat="1" ht="25.5" customHeight="1">
      <c r="A6" s="7" t="s">
        <v>94</v>
      </c>
      <c r="B6" s="9"/>
      <c r="C6" s="9"/>
      <c r="D6" s="10" t="e">
        <f>(B6/C6-1)*100</f>
        <v>#DIV/0!</v>
      </c>
    </row>
    <row r="7" spans="1:4" s="1" customFormat="1" ht="25.5" customHeight="1">
      <c r="A7" s="7" t="s">
        <v>95</v>
      </c>
      <c r="B7" s="9">
        <v>0</v>
      </c>
      <c r="C7" s="9"/>
      <c r="D7" s="10" t="e">
        <f>(B7/C7-1)*100</f>
        <v>#DIV/0!</v>
      </c>
    </row>
    <row r="8" spans="1:4" s="1" customFormat="1" ht="25.5" customHeight="1">
      <c r="A8" s="7" t="s">
        <v>96</v>
      </c>
      <c r="B8" s="9"/>
      <c r="C8" s="9"/>
      <c r="D8" s="10"/>
    </row>
    <row r="9" spans="1:4" s="1" customFormat="1" ht="25.5" customHeight="1">
      <c r="A9" s="7" t="s">
        <v>12</v>
      </c>
      <c r="B9" s="9">
        <f>B5+B6+B7+B8</f>
        <v>0</v>
      </c>
      <c r="C9" s="9">
        <f>SUM(C5:C8)</f>
        <v>0</v>
      </c>
      <c r="D9" s="10" t="e">
        <f>(B9/C9-1)*100</f>
        <v>#DIV/0!</v>
      </c>
    </row>
    <row r="10" s="1" customFormat="1" ht="13.5">
      <c r="A10" s="1" t="s">
        <v>97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9.160156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我心飞翔</cp:lastModifiedBy>
  <cp:lastPrinted>2015-10-27T06:47:36Z</cp:lastPrinted>
  <dcterms:created xsi:type="dcterms:W3CDTF">2015-10-28T00:27:19Z</dcterms:created>
  <dcterms:modified xsi:type="dcterms:W3CDTF">2017-11-03T10:51:15Z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