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<sst xmlns="http://schemas.openxmlformats.org/spreadsheetml/2006/main" count="115" uniqueCount="101">
  <si>
    <t>附表4</t>
  </si>
  <si>
    <t>水利局2017年收支预算总表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</si>
  <si>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</si>
  <si>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</si>
  <si>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</si>
  <si>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</si>
  <si>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</si>
  <si>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</si>
  <si>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</si>
  <si>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</si>
  <si>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</si>
  <si>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</si>
  <si>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</si>
  <si>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</si>
  <si>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</si>
  <si>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</si>
  <si>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</si>
  <si>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</si>
  <si>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</si>
  <si>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</si>
  <si>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</si>
  <si>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</si>
  <si>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</si>
  <si>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</si>
  <si>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</si>
  <si>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</si>
  <si>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</si>
  <si>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</si>
  <si>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</si>
  <si>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</si>
  <si>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</si>
  <si>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</si>
  <si>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</si>
  <si>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</si>
  <si>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</si>
  <si>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</si>
  <si>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</si>
  <si>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</si>
  <si>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</si>
  <si>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</si>
  <si>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</si>
  <si>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</si>
  <si>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</si>
  <si>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</si>
  <si>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</si>
  <si>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</si>
  <si>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</si>
  <si>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</si>
  <si>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</si>
  <si>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</si>
  <si>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</si>
  <si>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</si>
  <si>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</si>
  <si>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</si>
  <si>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</si>
  <si>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</si>
  <si>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水利局2017年财政拨款明细表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</si>
  <si>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</si>
  <si>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</si>
  <si>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</si>
  <si>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</si>
  <si>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</si>
  <si>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</si>
  <si>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</si>
  <si>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</si>
  <si>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</si>
  <si>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水利局</t>
  </si>
  <si>
    <t>213</t>
  </si>
  <si>
    <t>03</t>
  </si>
  <si>
    <t>01</t>
  </si>
  <si>
    <t>行政运行</t>
  </si>
  <si>
    <t>99</t>
  </si>
  <si>
    <t>其他水利支出</t>
  </si>
  <si>
    <t>208</t>
  </si>
  <si>
    <t>05</t>
  </si>
  <si>
    <t xml:space="preserve">  归口管理的行政单位离退休</t>
  </si>
  <si>
    <t>22</t>
  </si>
  <si>
    <t>事业运行</t>
  </si>
  <si>
    <t>附表7</t>
  </si>
  <si>
    <t>水利局2017年“三公”经费预算统计表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</si>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</sst>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_-&quot;$&quot;* #,##0_-;\-&quot;$&quot;* #,##0_-;_-&quot;$&quot;* &quot;-&quot;_-;_-@_-"/>
    <numFmt numFmtId="181" formatCode="\$#,##0;\(\$#,##0\)"/>
    <numFmt numFmtId="182" formatCode="0;_琀"/>
    <numFmt numFmtId="183" formatCode="#,##0;\(#,##0\)"/>
    <numFmt numFmtId="184" formatCode="\$#,##0.00;\(\$#,##0.00\)"/>
    <numFmt numFmtId="185" formatCode="yyyy&quot;年&quot;m&quot;月&quot;d&quot;日&quot;;@"/>
    <numFmt numFmtId="186" formatCode="#,##0;\-#,##0;&quot;-&quot;"/>
    <numFmt numFmtId="187" formatCode="_(&quot;$&quot;* #,##0.00_);_(&quot;$&quot;* \(#,##0.00\);_(&quot;$&quot;* &quot;-&quot;??_);_(@_)"/>
    <numFmt numFmtId="188" formatCode="_-* #,##0&quot;$&quot;_-;\-* #,##0&quot;$&quot;_-;_-* &quot;-&quot;&quot;$&quot;_-;_-@_-"/>
    <numFmt numFmtId="189" formatCode="_-* #,##0_$_-;\-* #,##0_$_-;_-* &quot;-&quot;_$_-;_-@_-"/>
    <numFmt numFmtId="190" formatCode="0.0"/>
    <numFmt numFmtId="191" formatCode="_-* #,##0.00&quot;$&quot;_-;\-* #,##0.00&quot;$&quot;_-;_-* &quot;-&quot;??&quot;$&quot;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i/>
      <sz val="11"/>
      <color indexed="23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8"/>
      <name val="Arial"/>
      <family val="2"/>
    </font>
    <font>
      <sz val="12"/>
      <color indexed="9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3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微软雅黑"/>
      <family val="2"/>
    </font>
    <font>
      <b/>
      <sz val="21"/>
      <name val="楷体_GB2312"/>
      <family val="3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60"/>
      <name val="微软雅黑"/>
      <family val="2"/>
    </font>
    <font>
      <sz val="12"/>
      <name val="Helv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Courier"/>
      <family val="3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24" fillId="2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22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2" borderId="0" applyNumberFormat="0" applyBorder="0" applyAlignment="0" applyProtection="0"/>
    <xf numFmtId="0" fontId="2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4" fillId="7" borderId="0" applyNumberFormat="0" applyBorder="0" applyAlignment="0" applyProtection="0"/>
    <xf numFmtId="186" fontId="44" fillId="0" borderId="0" applyFill="0" applyBorder="0" applyAlignment="0">
      <protection/>
    </xf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0" fillId="0" borderId="0">
      <alignment/>
      <protection/>
    </xf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40" fillId="0" borderId="0">
      <alignment/>
      <protection/>
    </xf>
    <xf numFmtId="0" fontId="25" fillId="0" borderId="0" applyProtection="0">
      <alignment/>
    </xf>
    <xf numFmtId="181" fontId="40" fillId="0" borderId="0">
      <alignment/>
      <protection/>
    </xf>
    <xf numFmtId="2" fontId="25" fillId="0" borderId="0" applyProtection="0">
      <alignment/>
    </xf>
    <xf numFmtId="0" fontId="23" fillId="14" borderId="0" applyNumberFormat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0" fontId="45" fillId="0" borderId="0" applyProtection="0">
      <alignment/>
    </xf>
    <xf numFmtId="0" fontId="39" fillId="0" borderId="0" applyProtection="0">
      <alignment/>
    </xf>
    <xf numFmtId="0" fontId="23" fillId="8" borderId="3" applyNumberFormat="0" applyBorder="0" applyAlignment="0" applyProtection="0"/>
    <xf numFmtId="37" fontId="46" fillId="0" borderId="0">
      <alignment/>
      <protection/>
    </xf>
    <xf numFmtId="0" fontId="43" fillId="0" borderId="0">
      <alignment/>
      <protection/>
    </xf>
    <xf numFmtId="0" fontId="47" fillId="0" borderId="0">
      <alignment/>
      <protection/>
    </xf>
    <xf numFmtId="0" fontId="41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25" fillId="0" borderId="4" applyProtection="0">
      <alignment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13" fillId="0" borderId="5" applyNumberFormat="0" applyFill="0" applyAlignment="0" applyProtection="0"/>
    <xf numFmtId="0" fontId="3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33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1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8" applyNumberFormat="0" applyFill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4" borderId="9" applyNumberFormat="0" applyAlignment="0" applyProtection="0"/>
    <xf numFmtId="0" fontId="37" fillId="23" borderId="10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1" applyNumberFormat="0" applyFill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42" fillId="15" borderId="0" applyNumberFormat="0" applyBorder="0" applyAlignment="0" applyProtection="0"/>
    <xf numFmtId="0" fontId="22" fillId="14" borderId="12" applyNumberFormat="0" applyAlignment="0" applyProtection="0"/>
    <xf numFmtId="0" fontId="16" fillId="7" borderId="9" applyNumberFormat="0" applyAlignment="0" applyProtection="0"/>
    <xf numFmtId="1" fontId="2" fillId="0" borderId="3">
      <alignment vertical="center"/>
      <protection locked="0"/>
    </xf>
    <xf numFmtId="0" fontId="52" fillId="0" borderId="0">
      <alignment/>
      <protection/>
    </xf>
    <xf numFmtId="190" fontId="2" fillId="0" borderId="3">
      <alignment vertical="center"/>
      <protection locked="0"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23" borderId="0" applyNumberFormat="0" applyBorder="0" applyAlignment="0" applyProtection="0"/>
    <xf numFmtId="0" fontId="30" fillId="13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3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94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195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5" fontId="8" fillId="0" borderId="3" xfId="150" applyNumberFormat="1" applyFont="1" applyFill="1" applyBorder="1" applyAlignment="1" applyProtection="1">
      <alignment horizontal="right" vertical="center" wrapText="1"/>
      <protection/>
    </xf>
    <xf numFmtId="196" fontId="0" fillId="0" borderId="0" xfId="149" applyNumberFormat="1" applyFill="1">
      <alignment/>
      <protection/>
    </xf>
    <xf numFmtId="196" fontId="0" fillId="0" borderId="0" xfId="149" applyNumberFormat="1">
      <alignment/>
      <protection/>
    </xf>
    <xf numFmtId="196" fontId="2" fillId="0" borderId="0" xfId="149" applyNumberFormat="1" applyFont="1" applyFill="1" applyAlignment="1" applyProtection="1">
      <alignment vertical="center" wrapText="1"/>
      <protection/>
    </xf>
    <xf numFmtId="196" fontId="9" fillId="0" borderId="0" xfId="149" applyNumberFormat="1" applyFont="1" applyFill="1" applyAlignment="1" applyProtection="1">
      <alignment horizontal="right" vertical="center"/>
      <protection/>
    </xf>
    <xf numFmtId="196" fontId="9" fillId="0" borderId="0" xfId="149" applyNumberFormat="1" applyFont="1" applyFill="1" applyAlignment="1" applyProtection="1">
      <alignment vertical="center"/>
      <protection/>
    </xf>
    <xf numFmtId="196" fontId="0" fillId="0" borderId="0" xfId="149" applyNumberFormat="1" applyFont="1" applyFill="1">
      <alignment/>
      <protection/>
    </xf>
    <xf numFmtId="196" fontId="10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 applyProtection="1">
      <alignment horizontal="centerContinuous" vertical="center"/>
      <protection/>
    </xf>
    <xf numFmtId="196" fontId="10" fillId="0" borderId="21" xfId="149" applyNumberFormat="1" applyFont="1" applyFill="1" applyBorder="1" applyAlignment="1" applyProtection="1">
      <alignment horizontal="centerContinuous" vertical="center"/>
      <protection/>
    </xf>
    <xf numFmtId="196" fontId="10" fillId="0" borderId="20" xfId="149" applyNumberFormat="1" applyFont="1" applyFill="1" applyBorder="1" applyAlignment="1" applyProtection="1">
      <alignment horizontal="centerContinuous" vertical="center"/>
      <protection/>
    </xf>
    <xf numFmtId="196" fontId="10" fillId="0" borderId="22" xfId="149" applyNumberFormat="1" applyFont="1" applyFill="1" applyBorder="1" applyAlignment="1" applyProtection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/>
      <protection/>
    </xf>
    <xf numFmtId="196" fontId="0" fillId="0" borderId="16" xfId="149" applyNumberFormat="1" applyFill="1" applyBorder="1" applyAlignment="1">
      <alignment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 wrapText="1"/>
      <protection/>
    </xf>
    <xf numFmtId="196" fontId="2" fillId="0" borderId="14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 applyProtection="1">
      <alignment vertical="center"/>
      <protection/>
    </xf>
    <xf numFmtId="196" fontId="9" fillId="0" borderId="2" xfId="149" applyNumberFormat="1" applyFont="1" applyFill="1" applyBorder="1" applyAlignment="1" applyProtection="1">
      <alignment horizontal="left"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/>
      <protection/>
    </xf>
    <xf numFmtId="196" fontId="9" fillId="0" borderId="22" xfId="149" applyNumberFormat="1" applyFont="1" applyFill="1" applyBorder="1" applyAlignment="1" applyProtection="1">
      <alignment horizontal="left" vertical="center"/>
      <protection/>
    </xf>
    <xf numFmtId="196" fontId="9" fillId="0" borderId="16" xfId="149" applyNumberFormat="1" applyFont="1" applyFill="1" applyBorder="1" applyAlignment="1" applyProtection="1">
      <alignment vertical="center"/>
      <protection/>
    </xf>
    <xf numFmtId="196" fontId="0" fillId="0" borderId="3" xfId="149" applyNumberFormat="1" applyFon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right" vertical="center" wrapText="1"/>
      <protection/>
    </xf>
    <xf numFmtId="196" fontId="9" fillId="0" borderId="3" xfId="149" applyNumberFormat="1" applyFont="1" applyFill="1" applyBorder="1" applyAlignment="1" applyProtection="1">
      <alignment horizontal="left" vertical="center"/>
      <protection/>
    </xf>
    <xf numFmtId="196" fontId="9" fillId="0" borderId="3" xfId="149" applyNumberFormat="1" applyFont="1" applyFill="1" applyBorder="1" applyAlignment="1" applyProtection="1">
      <alignment vertical="center"/>
      <protection/>
    </xf>
    <xf numFmtId="196" fontId="9" fillId="0" borderId="3" xfId="149" applyNumberFormat="1" applyFont="1" applyFill="1" applyBorder="1" applyAlignment="1">
      <alignment horizontal="left" vertical="center"/>
      <protection/>
    </xf>
    <xf numFmtId="196" fontId="0" fillId="0" borderId="3" xfId="149" applyNumberFormat="1" applyFill="1" applyBorder="1" applyAlignment="1">
      <alignment horizontal="center" vertical="center"/>
      <protection/>
    </xf>
    <xf numFmtId="196" fontId="0" fillId="0" borderId="3" xfId="149" applyNumberForma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center" vertical="center"/>
      <protection/>
    </xf>
    <xf numFmtId="196" fontId="9" fillId="0" borderId="3" xfId="149" applyNumberFormat="1" applyFont="1" applyFill="1" applyBorder="1" applyAlignment="1">
      <alignment horizontal="center" vertical="center"/>
      <protection/>
    </xf>
    <xf numFmtId="196" fontId="9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 wrapText="1"/>
      <protection/>
    </xf>
    <xf numFmtId="196" fontId="8" fillId="0" borderId="0" xfId="151" applyNumberFormat="1">
      <alignment vertical="center"/>
      <protection/>
    </xf>
    <xf numFmtId="196" fontId="10" fillId="0" borderId="3" xfId="149" applyNumberFormat="1" applyFont="1" applyFill="1" applyBorder="1" applyAlignment="1">
      <alignment horizontal="center" vertical="center"/>
      <protection/>
    </xf>
    <xf numFmtId="196" fontId="8" fillId="0" borderId="0" xfId="151" applyNumberFormat="1" applyFill="1">
      <alignment vertical="center"/>
      <protection/>
    </xf>
    <xf numFmtId="196" fontId="3" fillId="0" borderId="0" xfId="149" applyNumberFormat="1" applyFont="1" applyFill="1" applyAlignment="1" applyProtection="1">
      <alignment horizontal="center" vertical="center"/>
      <protection/>
    </xf>
    <xf numFmtId="196" fontId="10" fillId="0" borderId="16" xfId="149" applyNumberFormat="1" applyFont="1" applyFill="1" applyBorder="1" applyAlignment="1" applyProtection="1">
      <alignment horizontal="center" vertical="center"/>
      <protection/>
    </xf>
    <xf numFmtId="196" fontId="10" fillId="0" borderId="23" xfId="149" applyNumberFormat="1" applyFont="1" applyFill="1" applyBorder="1" applyAlignment="1" applyProtection="1">
      <alignment horizontal="center" vertical="center"/>
      <protection/>
    </xf>
    <xf numFmtId="196" fontId="7" fillId="0" borderId="3" xfId="149" applyNumberFormat="1" applyFont="1" applyFill="1" applyBorder="1" applyAlignment="1" applyProtection="1">
      <alignment horizontal="center" vertical="center"/>
      <protection/>
    </xf>
    <xf numFmtId="196" fontId="7" fillId="0" borderId="18" xfId="149" applyNumberFormat="1" applyFont="1" applyFill="1" applyBorder="1" applyAlignment="1" applyProtection="1">
      <alignment horizontal="center" vertical="center" wrapText="1"/>
      <protection/>
    </xf>
    <xf numFmtId="196" fontId="7" fillId="0" borderId="15" xfId="149" applyNumberFormat="1" applyFont="1" applyFill="1" applyBorder="1" applyAlignment="1" applyProtection="1">
      <alignment horizontal="center" vertical="center" wrapText="1"/>
      <protection/>
    </xf>
    <xf numFmtId="196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I8" sqref="I8"/>
    </sheetView>
  </sheetViews>
  <sheetFormatPr defaultColWidth="9.16015625" defaultRowHeight="11.25"/>
  <cols>
    <col min="1" max="1" width="41.16015625" style="29" customWidth="1"/>
    <col min="2" max="2" width="13.5" style="29" customWidth="1"/>
    <col min="3" max="3" width="24.83203125" style="29" customWidth="1"/>
    <col min="4" max="5" width="14" style="29" customWidth="1"/>
    <col min="6" max="6" width="11.33203125" style="29" customWidth="1"/>
    <col min="7" max="7" width="11.16015625" style="29" customWidth="1"/>
    <col min="8" max="9" width="14" style="29" customWidth="1"/>
    <col min="10" max="10" width="11.66015625" style="29" customWidth="1"/>
    <col min="11" max="11" width="14.33203125" style="29" customWidth="1"/>
    <col min="12" max="14" width="14" style="29" customWidth="1"/>
    <col min="15" max="15" width="12" style="29" customWidth="1"/>
    <col min="16" max="16" width="9.83203125" style="29" customWidth="1"/>
    <col min="17" max="17" width="12" style="29" customWidth="1"/>
    <col min="18" max="18" width="11" style="29" customWidth="1"/>
    <col min="19" max="16384" width="9.16015625" style="29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24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255" ht="24.75" customHeight="1">
      <c r="A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2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</row>
    <row r="4" spans="1:255" ht="24.75" customHeight="1">
      <c r="A4" s="34" t="s">
        <v>3</v>
      </c>
      <c r="B4" s="34"/>
      <c r="C4" s="34" t="s">
        <v>4</v>
      </c>
      <c r="D4" s="35"/>
      <c r="E4" s="35"/>
      <c r="F4" s="35"/>
      <c r="G4" s="34"/>
      <c r="H4" s="34"/>
      <c r="I4" s="34"/>
      <c r="J4" s="34"/>
      <c r="K4" s="34"/>
      <c r="L4" s="58"/>
      <c r="M4" s="58"/>
      <c r="N4" s="58"/>
      <c r="O4" s="58"/>
      <c r="P4" s="58"/>
      <c r="Q4" s="58"/>
      <c r="R4" s="58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</row>
    <row r="5" spans="1:255" ht="24.75" customHeight="1">
      <c r="A5" s="65" t="s">
        <v>5</v>
      </c>
      <c r="B5" s="65" t="s">
        <v>6</v>
      </c>
      <c r="C5" s="65" t="s">
        <v>7</v>
      </c>
      <c r="D5" s="67" t="s">
        <v>8</v>
      </c>
      <c r="E5" s="68" t="s">
        <v>9</v>
      </c>
      <c r="F5" s="70" t="s">
        <v>10</v>
      </c>
      <c r="G5" s="36" t="s">
        <v>11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</row>
    <row r="6" spans="1:255" ht="41.25" customHeight="1">
      <c r="A6" s="65"/>
      <c r="B6" s="66"/>
      <c r="C6" s="65"/>
      <c r="D6" s="67"/>
      <c r="E6" s="69"/>
      <c r="F6" s="67"/>
      <c r="G6" s="38" t="s">
        <v>12</v>
      </c>
      <c r="H6" s="39" t="s">
        <v>13</v>
      </c>
      <c r="I6" s="59" t="s">
        <v>14</v>
      </c>
      <c r="J6" s="59" t="s">
        <v>15</v>
      </c>
      <c r="K6" s="59" t="s">
        <v>16</v>
      </c>
      <c r="L6" s="60" t="s">
        <v>17</v>
      </c>
      <c r="M6" s="59" t="s">
        <v>18</v>
      </c>
      <c r="N6" s="59" t="s">
        <v>19</v>
      </c>
      <c r="O6" s="59" t="s">
        <v>20</v>
      </c>
      <c r="P6" s="59" t="s">
        <v>21</v>
      </c>
      <c r="Q6" s="59" t="s">
        <v>22</v>
      </c>
      <c r="R6" s="62" t="s">
        <v>23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</row>
    <row r="7" spans="1:255" s="28" customFormat="1" ht="24.75" customHeight="1">
      <c r="A7" s="40" t="s">
        <v>24</v>
      </c>
      <c r="B7" s="41">
        <v>1651</v>
      </c>
      <c r="C7" s="42" t="s">
        <v>25</v>
      </c>
      <c r="D7" s="41">
        <f>D8+D9+D10</f>
        <v>1051.3</v>
      </c>
      <c r="E7" s="41"/>
      <c r="F7" s="41"/>
      <c r="G7" s="41">
        <f>D7</f>
        <v>1051.3</v>
      </c>
      <c r="H7" s="41">
        <f>G7</f>
        <v>1051.3</v>
      </c>
      <c r="I7" s="41"/>
      <c r="J7" s="41"/>
      <c r="K7" s="41"/>
      <c r="L7" s="41"/>
      <c r="M7" s="41"/>
      <c r="N7" s="41"/>
      <c r="O7" s="41"/>
      <c r="P7" s="41"/>
      <c r="Q7" s="41"/>
      <c r="R7" s="41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  <row r="8" spans="1:255" s="28" customFormat="1" ht="24.75" customHeight="1">
      <c r="A8" s="40" t="s">
        <v>26</v>
      </c>
      <c r="B8" s="41"/>
      <c r="C8" s="43" t="s">
        <v>27</v>
      </c>
      <c r="D8" s="41">
        <f>G8</f>
        <v>952.2</v>
      </c>
      <c r="E8" s="41"/>
      <c r="F8" s="41"/>
      <c r="G8" s="41">
        <f>H8</f>
        <v>952.2</v>
      </c>
      <c r="H8" s="41">
        <v>952.2</v>
      </c>
      <c r="I8" s="41"/>
      <c r="J8" s="41"/>
      <c r="K8" s="41"/>
      <c r="L8" s="41"/>
      <c r="M8" s="41"/>
      <c r="N8" s="41"/>
      <c r="O8" s="41"/>
      <c r="P8" s="41"/>
      <c r="Q8" s="41"/>
      <c r="R8" s="41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28" customFormat="1" ht="24.75" customHeight="1">
      <c r="A9" s="40" t="s">
        <v>28</v>
      </c>
      <c r="B9" s="41"/>
      <c r="C9" s="44" t="s">
        <v>29</v>
      </c>
      <c r="D9" s="41">
        <f>G9</f>
        <v>62.5</v>
      </c>
      <c r="E9" s="41"/>
      <c r="F9" s="41"/>
      <c r="G9" s="41">
        <f>H9</f>
        <v>62.5</v>
      </c>
      <c r="H9" s="41">
        <v>62.5</v>
      </c>
      <c r="I9" s="41"/>
      <c r="J9" s="41"/>
      <c r="K9" s="41"/>
      <c r="L9" s="41"/>
      <c r="M9" s="41"/>
      <c r="N9" s="41"/>
      <c r="O9" s="41"/>
      <c r="P9" s="41"/>
      <c r="Q9" s="41"/>
      <c r="R9" s="41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s="28" customFormat="1" ht="24.75" customHeight="1">
      <c r="A10" s="40" t="s">
        <v>30</v>
      </c>
      <c r="B10" s="41"/>
      <c r="C10" s="44" t="s">
        <v>31</v>
      </c>
      <c r="D10" s="41">
        <f>G10</f>
        <v>36.6</v>
      </c>
      <c r="E10" s="41"/>
      <c r="F10" s="41"/>
      <c r="G10" s="41">
        <f>H10</f>
        <v>36.6</v>
      </c>
      <c r="H10" s="41">
        <v>36.6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s="28" customFormat="1" ht="24.75" customHeight="1">
      <c r="A11" s="40" t="s">
        <v>32</v>
      </c>
      <c r="B11" s="41"/>
      <c r="C11" s="44" t="s">
        <v>33</v>
      </c>
      <c r="D11" s="41">
        <f>D14</f>
        <v>599.7</v>
      </c>
      <c r="E11" s="41"/>
      <c r="F11" s="41"/>
      <c r="G11" s="41">
        <f>D11</f>
        <v>599.7</v>
      </c>
      <c r="H11" s="41">
        <f>G11</f>
        <v>599.7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</row>
    <row r="12" spans="1:255" s="28" customFormat="1" ht="30" customHeight="1">
      <c r="A12" s="40" t="s">
        <v>34</v>
      </c>
      <c r="B12" s="41"/>
      <c r="C12" s="45" t="s">
        <v>35</v>
      </c>
      <c r="D12" s="41"/>
      <c r="E12" s="41"/>
      <c r="F12" s="46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255" s="28" customFormat="1" ht="24.75" customHeight="1">
      <c r="A13" s="40" t="s">
        <v>36</v>
      </c>
      <c r="B13" s="41"/>
      <c r="C13" s="47" t="s">
        <v>37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s="28" customFormat="1" ht="28.5" customHeight="1">
      <c r="A14" s="40" t="s">
        <v>38</v>
      </c>
      <c r="B14" s="41"/>
      <c r="C14" s="47" t="s">
        <v>39</v>
      </c>
      <c r="D14" s="41">
        <f>G14</f>
        <v>599.7</v>
      </c>
      <c r="E14" s="41"/>
      <c r="F14" s="41"/>
      <c r="G14" s="41">
        <f>H14</f>
        <v>599.7</v>
      </c>
      <c r="H14" s="41">
        <v>599.7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s="28" customFormat="1" ht="24.75" customHeight="1">
      <c r="A15" s="48" t="s">
        <v>40</v>
      </c>
      <c r="B15" s="41"/>
      <c r="C15" s="47" t="s">
        <v>41</v>
      </c>
      <c r="D15" s="41"/>
      <c r="E15" s="41"/>
      <c r="F15" s="41"/>
      <c r="G15" s="41">
        <v>0</v>
      </c>
      <c r="H15" s="41">
        <v>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1:255" s="28" customFormat="1" ht="24.75" customHeight="1">
      <c r="A16" s="49" t="s">
        <v>42</v>
      </c>
      <c r="B16" s="50"/>
      <c r="C16" s="51" t="s">
        <v>43</v>
      </c>
      <c r="D16" s="41">
        <f>SUM(E16:R16)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s="28" customFormat="1" ht="24.75" customHeight="1">
      <c r="A17" s="52" t="s">
        <v>44</v>
      </c>
      <c r="B17" s="50"/>
      <c r="C17" s="51" t="s">
        <v>45</v>
      </c>
      <c r="D17" s="41">
        <f>SUM(E17:R17)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</row>
    <row r="18" spans="1:255" s="28" customFormat="1" ht="24.75" customHeight="1">
      <c r="A18" s="49" t="s">
        <v>46</v>
      </c>
      <c r="B18" s="50"/>
      <c r="C18" s="51" t="s">
        <v>47</v>
      </c>
      <c r="D18" s="41">
        <f>SUM(E18:R18)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</row>
    <row r="19" spans="1:255" ht="24" customHeight="1">
      <c r="A19" s="52"/>
      <c r="B19" s="50"/>
      <c r="C19" s="53" t="s">
        <v>48</v>
      </c>
      <c r="D19" s="41">
        <f>SUM(E19:R19)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</row>
    <row r="20" spans="1:255" ht="24" customHeight="1">
      <c r="A20" s="54" t="s">
        <v>49</v>
      </c>
      <c r="B20" s="50">
        <f>SUM(B7:B19)</f>
        <v>1651</v>
      </c>
      <c r="C20" s="53" t="s">
        <v>50</v>
      </c>
      <c r="D20" s="41">
        <f>SUM(E20:R20)</f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</row>
    <row r="21" spans="1:255" s="28" customFormat="1" ht="27" customHeight="1">
      <c r="A21" s="55" t="s">
        <v>51</v>
      </c>
      <c r="B21" s="50"/>
      <c r="C21" s="5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</row>
    <row r="22" spans="1:255" s="28" customFormat="1" ht="24" customHeight="1">
      <c r="A22" s="55" t="s">
        <v>52</v>
      </c>
      <c r="B22" s="50"/>
      <c r="C22" s="5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</row>
    <row r="23" spans="1:255" ht="20.25" customHeight="1">
      <c r="A23" s="55"/>
      <c r="B23" s="50"/>
      <c r="C23" s="5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s="28" customFormat="1" ht="21" customHeight="1">
      <c r="A24" s="56" t="s">
        <v>53</v>
      </c>
      <c r="B24" s="50">
        <f>SUM(B20:B22)</f>
        <v>1651</v>
      </c>
      <c r="C24" s="57" t="s">
        <v>54</v>
      </c>
      <c r="D24" s="50">
        <f>D7+D11</f>
        <v>1651</v>
      </c>
      <c r="E24" s="50">
        <f aca="true" t="shared" si="0" ref="E24:R24">SUM(E7:E23)</f>
        <v>0</v>
      </c>
      <c r="F24" s="50">
        <f t="shared" si="0"/>
        <v>0</v>
      </c>
      <c r="G24" s="50">
        <f>D24</f>
        <v>1651</v>
      </c>
      <c r="H24" s="50">
        <f>G24</f>
        <v>1651</v>
      </c>
      <c r="I24" s="50">
        <f t="shared" si="0"/>
        <v>0</v>
      </c>
      <c r="J24" s="50">
        <f t="shared" si="0"/>
        <v>0</v>
      </c>
      <c r="K24" s="50">
        <f t="shared" si="0"/>
        <v>0</v>
      </c>
      <c r="L24" s="50">
        <f t="shared" si="0"/>
        <v>0</v>
      </c>
      <c r="M24" s="50">
        <f t="shared" si="0"/>
        <v>0</v>
      </c>
      <c r="N24" s="50">
        <f t="shared" si="0"/>
        <v>0</v>
      </c>
      <c r="O24" s="50">
        <f t="shared" si="0"/>
        <v>0</v>
      </c>
      <c r="P24" s="50">
        <f t="shared" si="0"/>
        <v>0</v>
      </c>
      <c r="Q24" s="50">
        <f t="shared" si="0"/>
        <v>0</v>
      </c>
      <c r="R24" s="50">
        <f t="shared" si="0"/>
        <v>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</row>
    <row r="25" spans="20:255" ht="19.5" customHeight="1"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B1">
      <selection activeCell="K17" sqref="K17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4.5" style="11" customWidth="1"/>
    <col min="16" max="18" width="9.16015625" style="11" customWidth="1"/>
    <col min="19" max="19" width="10" style="11" bestFit="1" customWidth="1"/>
    <col min="20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1" t="s">
        <v>56</v>
      </c>
      <c r="B2" s="71"/>
      <c r="C2" s="71"/>
      <c r="D2" s="71"/>
      <c r="E2" s="71"/>
      <c r="F2" s="71"/>
      <c r="G2" s="71"/>
      <c r="H2" s="71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4" t="s">
        <v>58</v>
      </c>
      <c r="E4" s="76" t="s">
        <v>59</v>
      </c>
      <c r="F4" s="80" t="s">
        <v>89</v>
      </c>
      <c r="G4" s="81"/>
      <c r="H4" s="81"/>
      <c r="I4" s="81"/>
      <c r="J4" s="81"/>
      <c r="K4" s="81"/>
      <c r="L4" s="81"/>
      <c r="M4" s="81"/>
      <c r="N4" s="82"/>
      <c r="O4" s="76" t="s">
        <v>60</v>
      </c>
    </row>
    <row r="5" spans="1:15" ht="18" customHeight="1">
      <c r="A5" s="72" t="s">
        <v>61</v>
      </c>
      <c r="B5" s="72" t="s">
        <v>62</v>
      </c>
      <c r="C5" s="73" t="s">
        <v>63</v>
      </c>
      <c r="D5" s="75"/>
      <c r="E5" s="76"/>
      <c r="F5" s="74" t="s">
        <v>90</v>
      </c>
      <c r="G5" s="75"/>
      <c r="H5" s="75"/>
      <c r="I5" s="75"/>
      <c r="J5" s="77"/>
      <c r="K5" s="83" t="s">
        <v>91</v>
      </c>
      <c r="L5" s="78" t="s">
        <v>64</v>
      </c>
      <c r="M5" s="84"/>
      <c r="N5" s="84"/>
      <c r="O5" s="76"/>
    </row>
    <row r="6" spans="1:15" ht="27" customHeight="1">
      <c r="A6" s="73"/>
      <c r="B6" s="73"/>
      <c r="C6" s="73"/>
      <c r="D6" s="75"/>
      <c r="E6" s="76"/>
      <c r="F6" s="85" t="s">
        <v>92</v>
      </c>
      <c r="G6" s="85" t="s">
        <v>93</v>
      </c>
      <c r="H6" s="86" t="s">
        <v>94</v>
      </c>
      <c r="I6" s="86" t="s">
        <v>95</v>
      </c>
      <c r="J6" s="86" t="s">
        <v>96</v>
      </c>
      <c r="K6" s="86" t="s">
        <v>97</v>
      </c>
      <c r="L6" s="19" t="s">
        <v>98</v>
      </c>
      <c r="M6" s="19" t="s">
        <v>99</v>
      </c>
      <c r="N6" s="19" t="s">
        <v>100</v>
      </c>
      <c r="O6" s="76"/>
    </row>
    <row r="7" spans="1:15" ht="31.5" customHeight="1">
      <c r="A7" s="20" t="s">
        <v>65</v>
      </c>
      <c r="B7" s="20" t="s">
        <v>65</v>
      </c>
      <c r="C7" s="21" t="s">
        <v>65</v>
      </c>
      <c r="D7" s="22" t="s">
        <v>66</v>
      </c>
      <c r="E7" s="23">
        <f>SUM(E8:E12)</f>
        <v>1650.99</v>
      </c>
      <c r="F7" s="23">
        <f aca="true" t="shared" si="0" ref="F7:O7">SUM(F8:F12)</f>
        <v>499.03999999999996</v>
      </c>
      <c r="G7" s="23">
        <f t="shared" si="0"/>
        <v>265.3</v>
      </c>
      <c r="H7" s="23">
        <f>SUM(H8:H12)</f>
        <v>85.13</v>
      </c>
      <c r="I7" s="23">
        <f t="shared" si="0"/>
        <v>56.76</v>
      </c>
      <c r="J7" s="23">
        <f t="shared" si="0"/>
        <v>45.86</v>
      </c>
      <c r="K7" s="23">
        <f t="shared" si="0"/>
        <v>36.6</v>
      </c>
      <c r="L7" s="23">
        <f t="shared" si="0"/>
        <v>62.599999999999994</v>
      </c>
      <c r="M7" s="23">
        <f t="shared" si="0"/>
        <v>0</v>
      </c>
      <c r="N7" s="23">
        <f t="shared" si="0"/>
        <v>0</v>
      </c>
      <c r="O7" s="23">
        <f t="shared" si="0"/>
        <v>599.7</v>
      </c>
    </row>
    <row r="8" spans="1:15" s="10" customFormat="1" ht="27.75" customHeight="1">
      <c r="A8" s="24" t="s">
        <v>67</v>
      </c>
      <c r="B8" s="24" t="s">
        <v>68</v>
      </c>
      <c r="C8" s="25" t="s">
        <v>69</v>
      </c>
      <c r="D8" s="26" t="s">
        <v>70</v>
      </c>
      <c r="E8" s="27">
        <f>SUM(F8:O8)</f>
        <v>135.23</v>
      </c>
      <c r="F8" s="27">
        <v>68.47</v>
      </c>
      <c r="G8" s="27">
        <v>33.1</v>
      </c>
      <c r="H8" s="27">
        <v>11.32</v>
      </c>
      <c r="I8" s="27">
        <v>7.55</v>
      </c>
      <c r="J8" s="27">
        <v>6.09</v>
      </c>
      <c r="K8" s="27"/>
      <c r="L8" s="27">
        <v>8.7</v>
      </c>
      <c r="M8" s="27"/>
      <c r="N8" s="27"/>
      <c r="O8" s="27"/>
    </row>
    <row r="9" spans="1:15" s="10" customFormat="1" ht="27.75" customHeight="1">
      <c r="A9" s="24" t="s">
        <v>67</v>
      </c>
      <c r="B9" s="24" t="s">
        <v>68</v>
      </c>
      <c r="C9" s="25" t="s">
        <v>71</v>
      </c>
      <c r="D9" s="26" t="s">
        <v>72</v>
      </c>
      <c r="E9" s="27">
        <f>SUM(F9:O9)</f>
        <v>3</v>
      </c>
      <c r="F9" s="27"/>
      <c r="G9" s="27"/>
      <c r="H9" s="27"/>
      <c r="I9" s="27"/>
      <c r="J9" s="27"/>
      <c r="K9" s="27"/>
      <c r="L9" s="27"/>
      <c r="M9" s="27"/>
      <c r="N9" s="27"/>
      <c r="O9" s="27">
        <v>3</v>
      </c>
    </row>
    <row r="10" spans="1:15" s="10" customFormat="1" ht="27.75" customHeight="1">
      <c r="A10" s="24" t="s">
        <v>73</v>
      </c>
      <c r="B10" s="24" t="s">
        <v>74</v>
      </c>
      <c r="C10" s="25" t="s">
        <v>69</v>
      </c>
      <c r="D10" s="26" t="s">
        <v>75</v>
      </c>
      <c r="E10" s="27">
        <f>SUM(F10:O10)</f>
        <v>36.6</v>
      </c>
      <c r="F10" s="27"/>
      <c r="G10" s="27"/>
      <c r="H10" s="27"/>
      <c r="I10" s="27"/>
      <c r="J10" s="27"/>
      <c r="K10" s="27">
        <v>36.6</v>
      </c>
      <c r="L10" s="27"/>
      <c r="M10" s="27"/>
      <c r="N10" s="27"/>
      <c r="O10" s="27"/>
    </row>
    <row r="11" spans="1:15" s="10" customFormat="1" ht="27.75" customHeight="1">
      <c r="A11" s="24" t="s">
        <v>67</v>
      </c>
      <c r="B11" s="24" t="s">
        <v>68</v>
      </c>
      <c r="C11" s="25" t="s">
        <v>76</v>
      </c>
      <c r="D11" s="26" t="s">
        <v>77</v>
      </c>
      <c r="E11" s="27">
        <f>SUM(F11:O11)</f>
        <v>879.4599999999999</v>
      </c>
      <c r="F11" s="27">
        <v>430.57</v>
      </c>
      <c r="G11" s="27">
        <v>232.2</v>
      </c>
      <c r="H11" s="27">
        <v>73.81</v>
      </c>
      <c r="I11" s="27">
        <v>49.21</v>
      </c>
      <c r="J11" s="27">
        <v>39.77</v>
      </c>
      <c r="K11" s="27"/>
      <c r="L11" s="27">
        <v>53.9</v>
      </c>
      <c r="M11" s="27"/>
      <c r="N11" s="27"/>
      <c r="O11" s="27"/>
    </row>
    <row r="12" spans="1:15" s="10" customFormat="1" ht="27.75" customHeight="1">
      <c r="A12" s="24" t="s">
        <v>67</v>
      </c>
      <c r="B12" s="24" t="s">
        <v>68</v>
      </c>
      <c r="C12" s="25" t="s">
        <v>71</v>
      </c>
      <c r="D12" s="26" t="s">
        <v>72</v>
      </c>
      <c r="E12" s="27">
        <f>SUM(F12:O12)</f>
        <v>596.7</v>
      </c>
      <c r="F12" s="27"/>
      <c r="G12" s="27"/>
      <c r="H12" s="27"/>
      <c r="I12" s="27"/>
      <c r="J12" s="27"/>
      <c r="K12" s="27"/>
      <c r="L12" s="27"/>
      <c r="M12" s="27"/>
      <c r="N12" s="27"/>
      <c r="O12" s="27">
        <v>596.7</v>
      </c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M7" sqref="M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78</v>
      </c>
    </row>
    <row r="2" spans="1:4" ht="46.5" customHeight="1">
      <c r="A2" s="79" t="s">
        <v>79</v>
      </c>
      <c r="B2" s="79"/>
      <c r="C2" s="79"/>
      <c r="D2" s="79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80</v>
      </c>
      <c r="B4" s="5" t="s">
        <v>81</v>
      </c>
      <c r="C4" s="5" t="s">
        <v>82</v>
      </c>
      <c r="D4" s="5" t="s">
        <v>83</v>
      </c>
    </row>
    <row r="5" spans="1:4" s="1" customFormat="1" ht="25.5" customHeight="1">
      <c r="A5" s="6" t="s">
        <v>84</v>
      </c>
      <c r="B5" s="7">
        <v>0</v>
      </c>
      <c r="C5" s="7"/>
      <c r="D5" s="7"/>
    </row>
    <row r="6" spans="1:4" s="1" customFormat="1" ht="25.5" customHeight="1">
      <c r="A6" s="6" t="s">
        <v>85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86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87</v>
      </c>
      <c r="B8" s="8"/>
      <c r="C8" s="8"/>
      <c r="D8" s="9"/>
    </row>
    <row r="9" spans="1:4" s="1" customFormat="1" ht="25.5" customHeight="1">
      <c r="A9" s="6" t="s">
        <v>12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2017-08-05T09:28:04Z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