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<sst xmlns="http://schemas.openxmlformats.org/spreadsheetml/2006/main" count="107" uniqueCount="100">
  <si>
    <t>附表4</t>
  </si>
  <si>
    <t>卫生局2017年收支预算总表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</si>
  <si>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</si>
  <si>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</si>
  <si>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</si>
  <si>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</si>
  <si>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</si>
  <si>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</si>
  <si>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</si>
  <si>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</si>
  <si>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</si>
  <si>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</si>
  <si>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</si>
  <si>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</si>
  <si>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</si>
  <si>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</si>
  <si>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</si>
  <si>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</si>
  <si>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</si>
  <si>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</si>
  <si>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</si>
  <si>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</si>
  <si>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</si>
  <si>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</si>
  <si>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</si>
  <si>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</si>
  <si>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</si>
  <si>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</si>
  <si>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</si>
  <si>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</si>
  <si>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</si>
  <si>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</si>
  <si>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</si>
  <si>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</si>
  <si>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</si>
  <si>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</si>
  <si>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</si>
  <si>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</si>
  <si>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</si>
  <si>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</si>
  <si>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</si>
  <si>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</si>
  <si>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</si>
  <si>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</si>
  <si>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</si>
  <si>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</si>
  <si>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</si>
  <si>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</si>
  <si>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</si>
  <si>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</si>
  <si>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</si>
  <si>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</si>
  <si>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</si>
  <si>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</si>
  <si>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</si>
  <si>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</si>
  <si>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卫生局2017年财政拨款明细表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</si>
  <si>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</si>
  <si>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</si>
  <si>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</si>
  <si>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</si>
  <si>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</si>
  <si>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</si>
  <si>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</si>
  <si>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</si>
  <si>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</si>
  <si>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卫生局</t>
  </si>
  <si>
    <t>01</t>
  </si>
  <si>
    <t>行政运行</t>
  </si>
  <si>
    <t>05</t>
  </si>
  <si>
    <t>208</t>
  </si>
  <si>
    <t xml:space="preserve">  归口管理的行政单位离退休</t>
  </si>
  <si>
    <t>附表7</t>
  </si>
  <si>
    <t>卫生局2017年“三公”经费预算统计表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</si>
  <si>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</si>
  <si>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</si>
  <si>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</si>
  <si>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</si>
  <si>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</si>
  <si>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</si>
  <si>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</si>
  <si>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</si>
  <si>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</si>
  <si>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210</t>
  </si>
  <si>
    <t>01</t>
  </si>
  <si>
    <t>210</t>
  </si>
  <si>
    <t>99</t>
  </si>
  <si>
    <t>其他医疗卫生与计划生育管理事务支出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</si>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</sst>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F14" sqref="F14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2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3</v>
      </c>
      <c r="B4" s="33"/>
      <c r="C4" s="33" t="s">
        <v>4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5</v>
      </c>
      <c r="B5" s="66" t="s">
        <v>6</v>
      </c>
      <c r="C5" s="66" t="s">
        <v>7</v>
      </c>
      <c r="D5" s="68" t="s">
        <v>8</v>
      </c>
      <c r="E5" s="69" t="s">
        <v>9</v>
      </c>
      <c r="F5" s="71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12</v>
      </c>
      <c r="H6" s="38" t="s">
        <v>13</v>
      </c>
      <c r="I6" s="58" t="s">
        <v>14</v>
      </c>
      <c r="J6" s="58" t="s">
        <v>15</v>
      </c>
      <c r="K6" s="58" t="s">
        <v>16</v>
      </c>
      <c r="L6" s="59" t="s">
        <v>17</v>
      </c>
      <c r="M6" s="58" t="s">
        <v>18</v>
      </c>
      <c r="N6" s="58" t="s">
        <v>19</v>
      </c>
      <c r="O6" s="58" t="s">
        <v>20</v>
      </c>
      <c r="P6" s="58" t="s">
        <v>21</v>
      </c>
      <c r="Q6" s="58" t="s">
        <v>22</v>
      </c>
      <c r="R6" s="61" t="s">
        <v>23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24</v>
      </c>
      <c r="B7" s="40">
        <f>D7+D11</f>
        <v>241.72</v>
      </c>
      <c r="C7" s="41" t="s">
        <v>25</v>
      </c>
      <c r="D7" s="40">
        <f>D8+D9+D10</f>
        <v>241.72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26</v>
      </c>
      <c r="B8" s="40"/>
      <c r="C8" s="42" t="s">
        <v>27</v>
      </c>
      <c r="D8" s="26">
        <v>230.78</v>
      </c>
      <c r="E8" s="40"/>
      <c r="F8" s="40"/>
      <c r="G8" s="26">
        <v>230.78</v>
      </c>
      <c r="H8" s="26">
        <v>230.78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28</v>
      </c>
      <c r="B9" s="40"/>
      <c r="C9" s="43" t="s">
        <v>29</v>
      </c>
      <c r="D9" s="26">
        <v>5.94</v>
      </c>
      <c r="E9" s="40"/>
      <c r="F9" s="40"/>
      <c r="G9" s="26">
        <v>5.94</v>
      </c>
      <c r="H9" s="26">
        <v>5.94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30</v>
      </c>
      <c r="B10" s="40"/>
      <c r="C10" s="43" t="s">
        <v>31</v>
      </c>
      <c r="D10" s="40">
        <f>H10</f>
        <v>5</v>
      </c>
      <c r="E10" s="40"/>
      <c r="F10" s="40"/>
      <c r="G10" s="40">
        <f>H10</f>
        <v>5</v>
      </c>
      <c r="H10" s="26">
        <v>5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32</v>
      </c>
      <c r="B11" s="40"/>
      <c r="C11" s="43" t="s">
        <v>33</v>
      </c>
      <c r="D11" s="40">
        <f>D12+D13+D14</f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34</v>
      </c>
      <c r="B12" s="40"/>
      <c r="C12" s="44" t="s">
        <v>35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36</v>
      </c>
      <c r="B13" s="40"/>
      <c r="C13" s="46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38</v>
      </c>
      <c r="B14" s="40"/>
      <c r="C14" s="46" t="s">
        <v>39</v>
      </c>
      <c r="D14" s="40">
        <f>H14</f>
        <v>0</v>
      </c>
      <c r="E14" s="40"/>
      <c r="F14" s="40"/>
      <c r="G14" s="40">
        <f>H14</f>
        <v>0</v>
      </c>
      <c r="H14" s="40"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40</v>
      </c>
      <c r="B15" s="40"/>
      <c r="C15" s="46" t="s">
        <v>41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42</v>
      </c>
      <c r="B16" s="49"/>
      <c r="C16" s="50" t="s">
        <v>43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44</v>
      </c>
      <c r="B17" s="49"/>
      <c r="C17" s="50" t="s">
        <v>45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46</v>
      </c>
      <c r="B18" s="49"/>
      <c r="C18" s="50" t="s">
        <v>47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48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49</v>
      </c>
      <c r="B20" s="49">
        <f>SUM(B7:B19)</f>
        <v>241.72</v>
      </c>
      <c r="C20" s="52" t="s">
        <v>50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51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52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53</v>
      </c>
      <c r="B24" s="49">
        <f>SUM(B20:B22)</f>
        <v>241.72</v>
      </c>
      <c r="C24" s="56" t="s">
        <v>54</v>
      </c>
      <c r="D24" s="49">
        <f>D7+D11</f>
        <v>241.72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241.72</v>
      </c>
      <c r="H24" s="49">
        <f t="shared" si="0"/>
        <v>241.72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2">
      <selection activeCell="F21" sqref="F2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9" width="9.16015625" style="11" customWidth="1"/>
    <col min="10" max="10" width="10" style="11" bestFit="1" customWidth="1"/>
    <col min="11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2" t="s">
        <v>56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5" t="s">
        <v>58</v>
      </c>
      <c r="E4" s="77" t="s">
        <v>59</v>
      </c>
      <c r="F4" s="81" t="s">
        <v>88</v>
      </c>
      <c r="G4" s="82"/>
      <c r="H4" s="82"/>
      <c r="I4" s="82"/>
      <c r="J4" s="82"/>
      <c r="K4" s="82"/>
      <c r="L4" s="82"/>
      <c r="M4" s="82"/>
      <c r="N4" s="83"/>
      <c r="O4" s="77" t="s">
        <v>60</v>
      </c>
    </row>
    <row r="5" spans="1:15" ht="18" customHeight="1">
      <c r="A5" s="73" t="s">
        <v>61</v>
      </c>
      <c r="B5" s="73" t="s">
        <v>62</v>
      </c>
      <c r="C5" s="74" t="s">
        <v>63</v>
      </c>
      <c r="D5" s="76"/>
      <c r="E5" s="77"/>
      <c r="F5" s="75" t="s">
        <v>89</v>
      </c>
      <c r="G5" s="76"/>
      <c r="H5" s="76"/>
      <c r="I5" s="76"/>
      <c r="J5" s="78"/>
      <c r="K5" s="84" t="s">
        <v>90</v>
      </c>
      <c r="L5" s="79" t="s">
        <v>64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91</v>
      </c>
      <c r="G6" s="86" t="s">
        <v>92</v>
      </c>
      <c r="H6" s="87" t="s">
        <v>93</v>
      </c>
      <c r="I6" s="87" t="s">
        <v>94</v>
      </c>
      <c r="J6" s="87" t="s">
        <v>95</v>
      </c>
      <c r="K6" s="87" t="s">
        <v>96</v>
      </c>
      <c r="L6" s="63" t="s">
        <v>97</v>
      </c>
      <c r="M6" s="63" t="s">
        <v>98</v>
      </c>
      <c r="N6" s="63" t="s">
        <v>99</v>
      </c>
      <c r="O6" s="77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241.65000000000003</v>
      </c>
      <c r="F7" s="22">
        <f aca="true" t="shared" si="0" ref="F7:O7">SUM(F8:F12)</f>
        <v>135.11</v>
      </c>
      <c r="G7" s="22">
        <f t="shared" si="0"/>
        <v>48.8</v>
      </c>
      <c r="H7" s="22">
        <f>SUM(H8:H12)</f>
        <v>21.62</v>
      </c>
      <c r="I7" s="22">
        <f t="shared" si="0"/>
        <v>14.41</v>
      </c>
      <c r="J7" s="22">
        <f t="shared" si="0"/>
        <v>10.81</v>
      </c>
      <c r="K7" s="22">
        <f t="shared" si="0"/>
        <v>5</v>
      </c>
      <c r="L7" s="22">
        <f t="shared" si="0"/>
        <v>5.72</v>
      </c>
      <c r="M7" s="22">
        <f t="shared" si="0"/>
        <v>0.18</v>
      </c>
      <c r="N7" s="22">
        <f t="shared" si="0"/>
        <v>0</v>
      </c>
      <c r="O7" s="22">
        <f t="shared" si="0"/>
        <v>0</v>
      </c>
    </row>
    <row r="8" spans="1:15" s="10" customFormat="1" ht="27.75" customHeight="1">
      <c r="A8" s="23" t="s">
        <v>83</v>
      </c>
      <c r="B8" s="23" t="s">
        <v>84</v>
      </c>
      <c r="C8" s="24" t="s">
        <v>67</v>
      </c>
      <c r="D8" s="25" t="s">
        <v>68</v>
      </c>
      <c r="E8" s="26">
        <f>SUM(F8:O8)</f>
        <v>236.65000000000003</v>
      </c>
      <c r="F8" s="26">
        <v>135.11</v>
      </c>
      <c r="G8" s="26">
        <v>48.8</v>
      </c>
      <c r="H8" s="26">
        <v>21.62</v>
      </c>
      <c r="I8" s="26">
        <v>14.41</v>
      </c>
      <c r="J8" s="26">
        <v>10.81</v>
      </c>
      <c r="K8" s="26"/>
      <c r="L8" s="26">
        <v>5.72</v>
      </c>
      <c r="M8" s="26">
        <v>0.18</v>
      </c>
      <c r="N8" s="26"/>
      <c r="O8" s="26"/>
    </row>
    <row r="9" spans="1:15" s="10" customFormat="1" ht="27.75" customHeight="1">
      <c r="A9" s="23" t="s">
        <v>85</v>
      </c>
      <c r="B9" s="23" t="s">
        <v>84</v>
      </c>
      <c r="C9" s="24" t="s">
        <v>86</v>
      </c>
      <c r="D9" s="64" t="s">
        <v>87</v>
      </c>
      <c r="E9" s="26">
        <f>SUM(F9:O9)</f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10" customFormat="1" ht="27.75" customHeight="1">
      <c r="A10" s="23" t="s">
        <v>70</v>
      </c>
      <c r="B10" s="23" t="s">
        <v>69</v>
      </c>
      <c r="C10" s="24" t="s">
        <v>67</v>
      </c>
      <c r="D10" s="25" t="s">
        <v>71</v>
      </c>
      <c r="E10" s="26">
        <f>SUM(F10:O10)</f>
        <v>5</v>
      </c>
      <c r="F10" s="26"/>
      <c r="G10" s="26"/>
      <c r="H10" s="26"/>
      <c r="I10" s="26"/>
      <c r="J10" s="26"/>
      <c r="K10" s="26">
        <v>5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D23" sqref="D2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0" t="s">
        <v>73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2017-08-06T00:45:47Z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