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<sst xmlns="http://schemas.openxmlformats.org/spreadsheetml/2006/main" count="107" uniqueCount="99">
  <si>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</si>
  <si>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</si>
  <si>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</si>
  <si>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</si>
  <si>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</si>
  <si>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</si>
  <si>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</si>
  <si>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</si>
  <si>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</si>
  <si>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</si>
  <si>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</si>
  <si>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</si>
  <si>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</si>
  <si>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</si>
  <si>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</si>
  <si>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</si>
  <si>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</si>
  <si>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</si>
  <si>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</si>
  <si>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</si>
  <si>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</si>
  <si>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</si>
  <si>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</si>
  <si>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</si>
  <si>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</si>
  <si>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</si>
  <si>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</si>
  <si>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</si>
  <si>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</si>
  <si>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</si>
  <si>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</si>
  <si>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</si>
  <si>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</si>
  <si>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</si>
  <si>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</si>
  <si>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</si>
  <si>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</si>
  <si>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</si>
  <si>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</si>
  <si>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</si>
  <si>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</si>
  <si>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</si>
  <si>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</si>
  <si>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</si>
  <si>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</si>
  <si>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</si>
  <si>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</si>
  <si>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</si>
  <si>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</si>
  <si>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</si>
  <si>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</si>
  <si>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</si>
  <si>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</si>
  <si>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</si>
  <si>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</si>
  <si>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</si>
  <si>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</si>
  <si>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</si>
  <si>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</si>
  <si>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</si>
  <si>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</si>
  <si>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</si>
  <si>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</si>
  <si>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</si>
  <si>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信访局</t>
  </si>
  <si>
    <t>01</t>
  </si>
  <si>
    <t>行政运行</t>
  </si>
  <si>
    <t>05</t>
  </si>
  <si>
    <t>208</t>
  </si>
  <si>
    <t xml:space="preserve">  归口管理的行政单位离退休</t>
  </si>
  <si>
    <t>附表7</t>
  </si>
  <si>
    <t>项目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</si>
  <si>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</si>
  <si>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</si>
  <si>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</si>
  <si>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</si>
  <si>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</si>
  <si>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</si>
  <si>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</si>
  <si>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2017年预算数</t>
  </si>
  <si>
    <t>信访局2017年“三公”经费预算统计表</t>
  </si>
  <si>
    <t>信访局2017年财政拨款明细表</t>
  </si>
  <si>
    <t>信访局2017年收支预算总表</t>
  </si>
  <si>
    <t>201</t>
  </si>
  <si>
    <t>31</t>
  </si>
  <si>
    <t>99</t>
  </si>
  <si>
    <t>其他党委办公厅及相关机构事务支出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</si>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</sst>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_琀"/>
    <numFmt numFmtId="185" formatCode="&quot;¥&quot;* _-#,##0.00;&quot;¥&quot;* \-#,##0.00;&quot;¥&quot;* _-&quot;-&quot;??;@"/>
    <numFmt numFmtId="186" formatCode="* #,##0;* \-#,##0;* &quot;-&quot;;@"/>
    <numFmt numFmtId="187" formatCode="&quot;¥&quot;* _-#,##0;&quot;¥&quot;* \-#,##0;&quot;¥&quot;* _-&quot;-&quot;;@"/>
    <numFmt numFmtId="188" formatCode="_-&quot;$&quot;* #,##0_-;\-&quot;$&quot;* #,##0_-;_-&quot;$&quot;* &quot;-&quot;_-;_-@_-"/>
    <numFmt numFmtId="189" formatCode="* #,##0.00;* \-#,##0.00;* &quot;-&quot;??;@"/>
    <numFmt numFmtId="190" formatCode="#,##0;\-#,##0;&quot;-&quot;"/>
    <numFmt numFmtId="191" formatCode="#,##0;\(#,##0\)"/>
    <numFmt numFmtId="192" formatCode="_(&quot;$&quot;* #,##0.00_);_(&quot;$&quot;* \(#,##0.00\);_(&quot;$&quot;* &quot;-&quot;??_);_(@_)"/>
    <numFmt numFmtId="193" formatCode="\$#,##0.00;\(\$#,##0.00\)"/>
    <numFmt numFmtId="194" formatCode="yyyy&quot;年&quot;m&quot;月&quot;d&quot;日&quot;;@"/>
    <numFmt numFmtId="195" formatCode="\$#,##0;\(\$#,##0\)"/>
    <numFmt numFmtId="196" formatCode="_-* #,##0.00&quot;$&quot;_-;\-* #,##0.00&quot;$&quot;_-;_-* &quot;-&quot;??&quot;$&quot;_-;_-@_-"/>
    <numFmt numFmtId="197" formatCode="_-* #,##0.00_$_-;\-* #,##0.00_$_-;_-* &quot;-&quot;??_$_-;_-@_-"/>
    <numFmt numFmtId="198" formatCode="_-* #,##0_$_-;\-* #,##0_$_-;_-* &quot;-&quot;_$_-;_-@_-"/>
    <numFmt numFmtId="199" formatCode="_-* #,##0&quot;$&quot;_-;\-* #,##0&quot;$&quot;_-;_-* &quot;-&quot;&quot;$&quot;_-;_-@_-"/>
    <numFmt numFmtId="200" formatCode="0.0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2"/>
    </font>
    <font>
      <sz val="11"/>
      <color indexed="9"/>
      <name val="宋体"/>
      <family val="0"/>
    </font>
    <font>
      <sz val="11"/>
      <color indexed="9"/>
      <name val="微软雅黑"/>
      <family val="2"/>
    </font>
    <font>
      <b/>
      <sz val="11"/>
      <color indexed="56"/>
      <name val="微软雅黑"/>
      <family val="2"/>
    </font>
    <font>
      <sz val="11"/>
      <color indexed="10"/>
      <name val="微软雅黑"/>
      <family val="2"/>
    </font>
    <font>
      <sz val="12"/>
      <color indexed="9"/>
      <name val="宋体"/>
      <family val="0"/>
    </font>
    <font>
      <sz val="11"/>
      <color indexed="60"/>
      <name val="微软雅黑"/>
      <family val="2"/>
    </font>
    <font>
      <sz val="12"/>
      <color indexed="8"/>
      <name val="宋体"/>
      <family val="0"/>
    </font>
    <font>
      <b/>
      <sz val="11"/>
      <color indexed="63"/>
      <name val="微软雅黑"/>
      <family val="2"/>
    </font>
    <font>
      <sz val="11"/>
      <color indexed="20"/>
      <name val="微软雅黑"/>
      <family val="2"/>
    </font>
    <font>
      <u val="single"/>
      <sz val="9"/>
      <color indexed="36"/>
      <name val="宋体"/>
      <family val="0"/>
    </font>
    <font>
      <sz val="12"/>
      <color indexed="16"/>
      <name val="宋体"/>
      <family val="0"/>
    </font>
    <font>
      <b/>
      <sz val="11"/>
      <color indexed="52"/>
      <name val="微软雅黑"/>
      <family val="2"/>
    </font>
    <font>
      <u val="single"/>
      <sz val="9"/>
      <color indexed="12"/>
      <name val="宋体"/>
      <family val="0"/>
    </font>
    <font>
      <sz val="11"/>
      <color indexed="62"/>
      <name val="微软雅黑"/>
      <family val="2"/>
    </font>
    <font>
      <b/>
      <sz val="13"/>
      <color indexed="56"/>
      <name val="微软雅黑"/>
      <family val="2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b/>
      <sz val="21"/>
      <name val="楷体_GB2312"/>
      <family val="3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i/>
      <sz val="11"/>
      <color indexed="23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15"/>
      <color indexed="56"/>
      <name val="微软雅黑"/>
      <family val="2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2"/>
      <name val="官帕眉"/>
      <family val="0"/>
    </font>
    <font>
      <u val="single"/>
      <sz val="12"/>
      <color indexed="12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6" fillId="21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8" fillId="2" borderId="0" applyNumberFormat="0" applyBorder="0" applyAlignment="0" applyProtection="0"/>
    <xf numFmtId="0" fontId="18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9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6" fillId="7" borderId="0" applyNumberFormat="0" applyBorder="0" applyAlignment="0" applyProtection="0"/>
    <xf numFmtId="190" fontId="37" fillId="0" borderId="0" applyFill="0" applyBorder="0" applyAlignment="0">
      <protection/>
    </xf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1" fontId="38" fillId="0" borderId="0">
      <alignment/>
      <protection/>
    </xf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38" fillId="0" borderId="0">
      <alignment/>
      <protection/>
    </xf>
    <xf numFmtId="0" fontId="40" fillId="0" borderId="0" applyProtection="0">
      <alignment/>
    </xf>
    <xf numFmtId="195" fontId="38" fillId="0" borderId="0">
      <alignment/>
      <protection/>
    </xf>
    <xf numFmtId="2" fontId="40" fillId="0" borderId="0" applyProtection="0">
      <alignment/>
    </xf>
    <xf numFmtId="0" fontId="41" fillId="14" borderId="0" applyNumberFormat="0" applyBorder="0" applyAlignment="0" applyProtection="0"/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43" fillId="0" borderId="0" applyProtection="0">
      <alignment/>
    </xf>
    <xf numFmtId="0" fontId="42" fillId="0" borderId="0" applyProtection="0">
      <alignment/>
    </xf>
    <xf numFmtId="0" fontId="41" fillId="8" borderId="3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40" fillId="0" borderId="4" applyProtection="0">
      <alignment/>
    </xf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>
      <alignment horizontal="centerContinuous" vertical="center"/>
      <protection/>
    </xf>
    <xf numFmtId="0" fontId="35" fillId="0" borderId="5" applyNumberFormat="0" applyFill="0" applyAlignment="0" applyProtection="0"/>
    <xf numFmtId="0" fontId="26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20" fillId="3" borderId="0" applyNumberFormat="0" applyBorder="0" applyAlignment="0" applyProtection="0"/>
    <xf numFmtId="0" fontId="36" fillId="3" borderId="0" applyNumberFormat="0" applyBorder="0" applyAlignment="0" applyProtection="0"/>
    <xf numFmtId="0" fontId="22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22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6" fillId="3" borderId="0" applyNumberFormat="0" applyBorder="0" applyAlignment="0" applyProtection="0"/>
    <xf numFmtId="0" fontId="20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0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22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22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33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33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33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8" applyNumberFormat="0" applyFill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3" fillId="14" borderId="9" applyNumberFormat="0" applyAlignment="0" applyProtection="0"/>
    <xf numFmtId="0" fontId="30" fillId="23" borderId="10" applyNumberFormat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11" applyNumberFormat="0" applyFill="0" applyAlignment="0" applyProtection="0"/>
    <xf numFmtId="19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>
      <alignment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9" borderId="0" applyNumberFormat="0" applyBorder="0" applyAlignment="0" applyProtection="0"/>
    <xf numFmtId="0" fontId="17" fillId="15" borderId="0" applyNumberFormat="0" applyBorder="0" applyAlignment="0" applyProtection="0"/>
    <xf numFmtId="0" fontId="19" fillId="14" borderId="12" applyNumberFormat="0" applyAlignment="0" applyProtection="0"/>
    <xf numFmtId="0" fontId="25" fillId="7" borderId="9" applyNumberFormat="0" applyAlignment="0" applyProtection="0"/>
    <xf numFmtId="1" fontId="2" fillId="0" borderId="3">
      <alignment vertical="center"/>
      <protection locked="0"/>
    </xf>
    <xf numFmtId="0" fontId="49" fillId="0" borderId="0">
      <alignment/>
      <protection/>
    </xf>
    <xf numFmtId="200" fontId="2" fillId="0" borderId="3">
      <alignment vertical="center"/>
      <protection locked="0"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29" borderId="0" applyNumberFormat="0" applyBorder="0" applyAlignment="0" applyProtection="0"/>
    <xf numFmtId="0" fontId="12" fillId="23" borderId="0" applyNumberFormat="0" applyBorder="0" applyAlignment="0" applyProtection="0"/>
    <xf numFmtId="0" fontId="12" fillId="13" borderId="0" applyNumberFormat="0" applyBorder="0" applyAlignment="0" applyProtection="0"/>
    <xf numFmtId="0" fontId="12" fillId="27" borderId="0" applyNumberFormat="0" applyBorder="0" applyAlignment="0" applyProtection="0"/>
    <xf numFmtId="0" fontId="12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201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202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203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8" fillId="0" borderId="3" xfId="150" applyNumberFormat="1" applyFont="1" applyFill="1" applyBorder="1" applyAlignment="1" applyProtection="1">
      <alignment horizontal="right" vertical="center" wrapText="1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2" fillId="0" borderId="0" xfId="149" applyNumberFormat="1" applyFont="1" applyFill="1" applyAlignment="1" applyProtection="1">
      <alignment vertical="center" wrapText="1"/>
      <protection/>
    </xf>
    <xf numFmtId="204" fontId="9" fillId="0" borderId="0" xfId="149" applyNumberFormat="1" applyFont="1" applyFill="1" applyAlignment="1" applyProtection="1">
      <alignment horizontal="right" vertical="center"/>
      <protection/>
    </xf>
    <xf numFmtId="204" fontId="9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10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 applyProtection="1">
      <alignment horizontal="centerContinuous" vertical="center"/>
      <protection/>
    </xf>
    <xf numFmtId="204" fontId="10" fillId="0" borderId="21" xfId="149" applyNumberFormat="1" applyFont="1" applyFill="1" applyBorder="1" applyAlignment="1" applyProtection="1">
      <alignment horizontal="centerContinuous" vertical="center"/>
      <protection/>
    </xf>
    <xf numFmtId="204" fontId="10" fillId="0" borderId="20" xfId="149" applyNumberFormat="1" applyFont="1" applyFill="1" applyBorder="1" applyAlignment="1" applyProtection="1">
      <alignment horizontal="centerContinuous" vertical="center"/>
      <protection/>
    </xf>
    <xf numFmtId="204" fontId="10" fillId="0" borderId="22" xfId="149" applyNumberFormat="1" applyFont="1" applyFill="1" applyBorder="1" applyAlignment="1" applyProtection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 wrapText="1"/>
      <protection/>
    </xf>
    <xf numFmtId="204" fontId="2" fillId="0" borderId="14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 applyProtection="1">
      <alignment vertical="center"/>
      <protection/>
    </xf>
    <xf numFmtId="204" fontId="9" fillId="0" borderId="2" xfId="149" applyNumberFormat="1" applyFont="1" applyFill="1" applyBorder="1" applyAlignment="1" applyProtection="1">
      <alignment horizontal="left"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/>
      <protection/>
    </xf>
    <xf numFmtId="204" fontId="9" fillId="0" borderId="22" xfId="149" applyNumberFormat="1" applyFont="1" applyFill="1" applyBorder="1" applyAlignment="1" applyProtection="1">
      <alignment horizontal="left" vertical="center"/>
      <protection/>
    </xf>
    <xf numFmtId="204" fontId="9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right" vertical="center" wrapText="1"/>
      <protection/>
    </xf>
    <xf numFmtId="204" fontId="9" fillId="0" borderId="3" xfId="149" applyNumberFormat="1" applyFont="1" applyFill="1" applyBorder="1" applyAlignment="1" applyProtection="1">
      <alignment horizontal="left" vertical="center"/>
      <protection/>
    </xf>
    <xf numFmtId="204" fontId="9" fillId="0" borderId="3" xfId="149" applyNumberFormat="1" applyFont="1" applyFill="1" applyBorder="1" applyAlignment="1" applyProtection="1">
      <alignment vertical="center"/>
      <protection/>
    </xf>
    <xf numFmtId="204" fontId="9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center"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 wrapText="1"/>
      <protection/>
    </xf>
    <xf numFmtId="204" fontId="8" fillId="0" borderId="0" xfId="151" applyNumberFormat="1">
      <alignment vertical="center"/>
      <protection/>
    </xf>
    <xf numFmtId="204" fontId="10" fillId="0" borderId="3" xfId="149" applyNumberFormat="1" applyFont="1" applyFill="1" applyBorder="1" applyAlignment="1">
      <alignment horizontal="center" vertical="center"/>
      <protection/>
    </xf>
    <xf numFmtId="204" fontId="8" fillId="0" borderId="0" xfId="151" applyNumberFormat="1" applyFill="1">
      <alignment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204" fontId="3" fillId="0" borderId="0" xfId="149" applyNumberFormat="1" applyFont="1" applyFill="1" applyAlignment="1" applyProtection="1">
      <alignment horizontal="center" vertical="center"/>
      <protection/>
    </xf>
    <xf numFmtId="204" fontId="10" fillId="0" borderId="16" xfId="149" applyNumberFormat="1" applyFont="1" applyFill="1" applyBorder="1" applyAlignment="1" applyProtection="1">
      <alignment horizontal="center" vertical="center"/>
      <protection/>
    </xf>
    <xf numFmtId="204" fontId="10" fillId="0" borderId="23" xfId="149" applyNumberFormat="1" applyFont="1" applyFill="1" applyBorder="1" applyAlignment="1" applyProtection="1">
      <alignment horizontal="center" vertical="center"/>
      <protection/>
    </xf>
    <xf numFmtId="204" fontId="7" fillId="0" borderId="3" xfId="149" applyNumberFormat="1" applyFont="1" applyFill="1" applyBorder="1" applyAlignment="1" applyProtection="1">
      <alignment horizontal="center" vertical="center"/>
      <protection/>
    </xf>
    <xf numFmtId="204" fontId="7" fillId="0" borderId="18" xfId="149" applyNumberFormat="1" applyFont="1" applyFill="1" applyBorder="1" applyAlignment="1" applyProtection="1">
      <alignment horizontal="center" vertical="center" wrapText="1"/>
      <protection/>
    </xf>
    <xf numFmtId="204" fontId="7" fillId="0" borderId="15" xfId="149" applyNumberFormat="1" applyFont="1" applyFill="1" applyBorder="1" applyAlignment="1" applyProtection="1">
      <alignment horizontal="center" vertical="center" wrapText="1"/>
      <protection/>
    </xf>
    <xf numFmtId="204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F20" sqref="F20"/>
    </sheetView>
  </sheetViews>
  <sheetFormatPr defaultColWidth="9.16015625" defaultRowHeight="11.25"/>
  <cols>
    <col min="1" max="1" width="41.16015625" style="28" customWidth="1"/>
    <col min="2" max="2" width="13.5" style="28" customWidth="1"/>
    <col min="3" max="3" width="24.83203125" style="28" customWidth="1"/>
    <col min="4" max="5" width="14" style="28" customWidth="1"/>
    <col min="6" max="6" width="11.33203125" style="28" customWidth="1"/>
    <col min="7" max="7" width="11.16015625" style="28" customWidth="1"/>
    <col min="8" max="9" width="14" style="28" customWidth="1"/>
    <col min="10" max="10" width="11.66015625" style="28" customWidth="1"/>
    <col min="11" max="11" width="14.33203125" style="28" customWidth="1"/>
    <col min="12" max="14" width="14" style="28" customWidth="1"/>
    <col min="15" max="15" width="12" style="28" customWidth="1"/>
    <col min="16" max="16" width="9.83203125" style="28" customWidth="1"/>
    <col min="17" max="17" width="12" style="28" customWidth="1"/>
    <col min="18" max="18" width="11" style="28" customWidth="1"/>
    <col min="19" max="16384" width="9.16015625" style="28" customWidth="1"/>
  </cols>
  <sheetData>
    <row r="1" spans="1:255" ht="24.75" customHeight="1">
      <c r="A1" s="29" t="s">
        <v>0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pans="1:255" ht="24.75" customHeight="1">
      <c r="A2" s="64" t="s">
        <v>82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1:255" ht="24.75" customHeight="1">
      <c r="A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 t="s">
        <v>1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spans="1:255" ht="24.75" customHeight="1">
      <c r="A4" s="33" t="s">
        <v>2</v>
      </c>
      <c r="B4" s="33"/>
      <c r="C4" s="33" t="s">
        <v>3</v>
      </c>
      <c r="D4" s="34"/>
      <c r="E4" s="34"/>
      <c r="F4" s="34"/>
      <c r="G4" s="33"/>
      <c r="H4" s="33"/>
      <c r="I4" s="33"/>
      <c r="J4" s="33"/>
      <c r="K4" s="33"/>
      <c r="L4" s="57"/>
      <c r="M4" s="57"/>
      <c r="N4" s="57"/>
      <c r="O4" s="57"/>
      <c r="P4" s="57"/>
      <c r="Q4" s="57"/>
      <c r="R4" s="57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</row>
    <row r="5" spans="1:255" ht="24.75" customHeight="1">
      <c r="A5" s="65" t="s">
        <v>4</v>
      </c>
      <c r="B5" s="65" t="s">
        <v>5</v>
      </c>
      <c r="C5" s="65" t="s">
        <v>6</v>
      </c>
      <c r="D5" s="67" t="s">
        <v>7</v>
      </c>
      <c r="E5" s="68" t="s">
        <v>8</v>
      </c>
      <c r="F5" s="70" t="s">
        <v>9</v>
      </c>
      <c r="G5" s="35" t="s">
        <v>10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</row>
    <row r="6" spans="1:255" ht="41.25" customHeight="1">
      <c r="A6" s="65"/>
      <c r="B6" s="66"/>
      <c r="C6" s="65"/>
      <c r="D6" s="67"/>
      <c r="E6" s="69"/>
      <c r="F6" s="67"/>
      <c r="G6" s="37" t="s">
        <v>11</v>
      </c>
      <c r="H6" s="38" t="s">
        <v>12</v>
      </c>
      <c r="I6" s="58" t="s">
        <v>13</v>
      </c>
      <c r="J6" s="58" t="s">
        <v>14</v>
      </c>
      <c r="K6" s="58" t="s">
        <v>15</v>
      </c>
      <c r="L6" s="59" t="s">
        <v>16</v>
      </c>
      <c r="M6" s="58" t="s">
        <v>17</v>
      </c>
      <c r="N6" s="58" t="s">
        <v>18</v>
      </c>
      <c r="O6" s="58" t="s">
        <v>19</v>
      </c>
      <c r="P6" s="58" t="s">
        <v>20</v>
      </c>
      <c r="Q6" s="58" t="s">
        <v>21</v>
      </c>
      <c r="R6" s="61" t="s">
        <v>22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s="27" customFormat="1" ht="24.75" customHeight="1">
      <c r="A7" s="39" t="s">
        <v>23</v>
      </c>
      <c r="B7" s="40">
        <v>109.77</v>
      </c>
      <c r="C7" s="41" t="s">
        <v>24</v>
      </c>
      <c r="D7" s="40">
        <f>D8+D9+D10</f>
        <v>106.17000000000002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</row>
    <row r="8" spans="1:255" s="27" customFormat="1" ht="24.75" customHeight="1">
      <c r="A8" s="39" t="s">
        <v>25</v>
      </c>
      <c r="B8" s="40"/>
      <c r="C8" s="42" t="s">
        <v>26</v>
      </c>
      <c r="D8" s="26">
        <v>100.34</v>
      </c>
      <c r="E8" s="40"/>
      <c r="F8" s="40"/>
      <c r="G8" s="26">
        <v>100.34</v>
      </c>
      <c r="H8" s="26">
        <v>100.34</v>
      </c>
      <c r="I8" s="40"/>
      <c r="J8" s="40"/>
      <c r="K8" s="40"/>
      <c r="L8" s="40"/>
      <c r="M8" s="40"/>
      <c r="N8" s="40"/>
      <c r="O8" s="40"/>
      <c r="P8" s="40"/>
      <c r="Q8" s="40"/>
      <c r="R8" s="40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27" customFormat="1" ht="24.75" customHeight="1">
      <c r="A9" s="39" t="s">
        <v>27</v>
      </c>
      <c r="B9" s="40"/>
      <c r="C9" s="43" t="s">
        <v>28</v>
      </c>
      <c r="D9" s="26">
        <v>5.4</v>
      </c>
      <c r="E9" s="40"/>
      <c r="F9" s="40"/>
      <c r="G9" s="26">
        <v>5.4</v>
      </c>
      <c r="H9" s="26">
        <v>5.4</v>
      </c>
      <c r="I9" s="40"/>
      <c r="J9" s="40"/>
      <c r="K9" s="40"/>
      <c r="L9" s="40"/>
      <c r="M9" s="40"/>
      <c r="N9" s="40"/>
      <c r="O9" s="40"/>
      <c r="P9" s="40"/>
      <c r="Q9" s="40"/>
      <c r="R9" s="40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s="27" customFormat="1" ht="24.75" customHeight="1">
      <c r="A10" s="39" t="s">
        <v>29</v>
      </c>
      <c r="B10" s="40"/>
      <c r="C10" s="43" t="s">
        <v>30</v>
      </c>
      <c r="D10" s="26">
        <v>0.43</v>
      </c>
      <c r="E10" s="40"/>
      <c r="F10" s="40"/>
      <c r="G10" s="26">
        <v>0.43</v>
      </c>
      <c r="H10" s="26">
        <v>0.43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s="27" customFormat="1" ht="24.75" customHeight="1">
      <c r="A11" s="39" t="s">
        <v>31</v>
      </c>
      <c r="B11" s="40"/>
      <c r="C11" s="43" t="s">
        <v>32</v>
      </c>
      <c r="D11" s="40">
        <f>D12+D13+D14</f>
        <v>3.6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s="27" customFormat="1" ht="30" customHeight="1">
      <c r="A12" s="39" t="s">
        <v>33</v>
      </c>
      <c r="B12" s="40"/>
      <c r="C12" s="44" t="s">
        <v>34</v>
      </c>
      <c r="D12" s="40"/>
      <c r="E12" s="40"/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s="27" customFormat="1" ht="24.75" customHeight="1">
      <c r="A13" s="39" t="s">
        <v>35</v>
      </c>
      <c r="B13" s="40"/>
      <c r="C13" s="46" t="s">
        <v>36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s="27" customFormat="1" ht="28.5" customHeight="1">
      <c r="A14" s="39" t="s">
        <v>37</v>
      </c>
      <c r="B14" s="40"/>
      <c r="C14" s="46" t="s">
        <v>38</v>
      </c>
      <c r="D14" s="40">
        <v>3.6</v>
      </c>
      <c r="E14" s="40"/>
      <c r="F14" s="40"/>
      <c r="G14" s="40">
        <v>3.6</v>
      </c>
      <c r="H14" s="40">
        <v>3.6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</row>
    <row r="15" spans="1:255" s="27" customFormat="1" ht="24.75" customHeight="1">
      <c r="A15" s="47" t="s">
        <v>39</v>
      </c>
      <c r="B15" s="40"/>
      <c r="C15" s="46" t="s">
        <v>40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</row>
    <row r="16" spans="1:255" s="27" customFormat="1" ht="24.75" customHeight="1">
      <c r="A16" s="48" t="s">
        <v>41</v>
      </c>
      <c r="B16" s="49"/>
      <c r="C16" s="50" t="s">
        <v>42</v>
      </c>
      <c r="D16" s="40">
        <f>SUM(E16:R16)</f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 s="27" customFormat="1" ht="24.75" customHeight="1">
      <c r="A17" s="51" t="s">
        <v>43</v>
      </c>
      <c r="B17" s="49"/>
      <c r="C17" s="50" t="s">
        <v>44</v>
      </c>
      <c r="D17" s="40">
        <f>SUM(E17:R17)</f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</row>
    <row r="18" spans="1:255" s="27" customFormat="1" ht="24.75" customHeight="1">
      <c r="A18" s="48" t="s">
        <v>45</v>
      </c>
      <c r="B18" s="49"/>
      <c r="C18" s="50" t="s">
        <v>46</v>
      </c>
      <c r="D18" s="40">
        <f>SUM(E18:R18)</f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</row>
    <row r="19" spans="1:255" ht="24" customHeight="1">
      <c r="A19" s="51"/>
      <c r="B19" s="49"/>
      <c r="C19" s="52" t="s">
        <v>47</v>
      </c>
      <c r="D19" s="40">
        <f>SUM(E19:R19)</f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ht="24" customHeight="1">
      <c r="A20" s="53" t="s">
        <v>48</v>
      </c>
      <c r="B20" s="49">
        <f>SUM(B7:B19)</f>
        <v>109.77</v>
      </c>
      <c r="C20" s="52" t="s">
        <v>49</v>
      </c>
      <c r="D20" s="40">
        <f>SUM(E20:R20)</f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s="27" customFormat="1" ht="27" customHeight="1">
      <c r="A21" s="54" t="s">
        <v>50</v>
      </c>
      <c r="B21" s="49"/>
      <c r="C21" s="5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2" spans="1:255" s="27" customFormat="1" ht="24" customHeight="1">
      <c r="A22" s="54" t="s">
        <v>51</v>
      </c>
      <c r="B22" s="49"/>
      <c r="C22" s="5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</row>
    <row r="23" spans="1:255" ht="20.25" customHeight="1">
      <c r="A23" s="54"/>
      <c r="B23" s="49"/>
      <c r="C23" s="5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s="27" customFormat="1" ht="21" customHeight="1">
      <c r="A24" s="55" t="s">
        <v>52</v>
      </c>
      <c r="B24" s="49">
        <f>SUM(B20:B22)</f>
        <v>109.77</v>
      </c>
      <c r="C24" s="56" t="s">
        <v>53</v>
      </c>
      <c r="D24" s="49">
        <f>D7+D11</f>
        <v>109.77000000000001</v>
      </c>
      <c r="E24" s="49">
        <f aca="true" t="shared" si="0" ref="E24:R24">SUM(E7:E23)</f>
        <v>0</v>
      </c>
      <c r="F24" s="49">
        <f t="shared" si="0"/>
        <v>0</v>
      </c>
      <c r="G24" s="49">
        <f t="shared" si="0"/>
        <v>109.77000000000001</v>
      </c>
      <c r="H24" s="49">
        <f t="shared" si="0"/>
        <v>109.77000000000001</v>
      </c>
      <c r="I24" s="49">
        <f t="shared" si="0"/>
        <v>0</v>
      </c>
      <c r="J24" s="49">
        <f t="shared" si="0"/>
        <v>0</v>
      </c>
      <c r="K24" s="49">
        <f t="shared" si="0"/>
        <v>0</v>
      </c>
      <c r="L24" s="49">
        <f t="shared" si="0"/>
        <v>0</v>
      </c>
      <c r="M24" s="49">
        <f t="shared" si="0"/>
        <v>0</v>
      </c>
      <c r="N24" s="49">
        <f t="shared" si="0"/>
        <v>0</v>
      </c>
      <c r="O24" s="49">
        <f t="shared" si="0"/>
        <v>0</v>
      </c>
      <c r="P24" s="49">
        <f t="shared" si="0"/>
        <v>0</v>
      </c>
      <c r="Q24" s="49">
        <f t="shared" si="0"/>
        <v>0</v>
      </c>
      <c r="R24" s="49">
        <f t="shared" si="0"/>
        <v>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</row>
    <row r="25" spans="20:255" ht="19.5" customHeight="1"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3">
      <selection activeCell="G21" sqref="G21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5" width="18.33203125" style="11" customWidth="1"/>
    <col min="16" max="16384" width="9.16015625" style="11" customWidth="1"/>
  </cols>
  <sheetData>
    <row r="1" spans="1:5" ht="18.75" customHeight="1">
      <c r="A1" s="12" t="s">
        <v>54</v>
      </c>
      <c r="B1" s="13"/>
      <c r="E1" s="14"/>
    </row>
    <row r="2" spans="1:8" ht="25.5" customHeight="1">
      <c r="A2" s="71" t="s">
        <v>81</v>
      </c>
      <c r="B2" s="71"/>
      <c r="C2" s="71"/>
      <c r="D2" s="71"/>
      <c r="E2" s="71"/>
      <c r="F2" s="71"/>
      <c r="G2" s="71"/>
      <c r="H2" s="71"/>
    </row>
    <row r="3" spans="2:15" ht="17.25" customHeight="1">
      <c r="B3" s="10"/>
      <c r="O3" s="15" t="s">
        <v>1</v>
      </c>
    </row>
    <row r="4" spans="1:15" ht="22.5" customHeight="1">
      <c r="A4" s="16" t="s">
        <v>55</v>
      </c>
      <c r="B4" s="17"/>
      <c r="C4" s="18"/>
      <c r="D4" s="74" t="s">
        <v>56</v>
      </c>
      <c r="E4" s="76" t="s">
        <v>57</v>
      </c>
      <c r="F4" s="80" t="s">
        <v>87</v>
      </c>
      <c r="G4" s="81"/>
      <c r="H4" s="81"/>
      <c r="I4" s="81"/>
      <c r="J4" s="81"/>
      <c r="K4" s="81"/>
      <c r="L4" s="81"/>
      <c r="M4" s="81"/>
      <c r="N4" s="82"/>
      <c r="O4" s="76" t="s">
        <v>58</v>
      </c>
    </row>
    <row r="5" spans="1:15" ht="18" customHeight="1">
      <c r="A5" s="72" t="s">
        <v>59</v>
      </c>
      <c r="B5" s="72" t="s">
        <v>60</v>
      </c>
      <c r="C5" s="73" t="s">
        <v>61</v>
      </c>
      <c r="D5" s="75"/>
      <c r="E5" s="76"/>
      <c r="F5" s="74" t="s">
        <v>88</v>
      </c>
      <c r="G5" s="75"/>
      <c r="H5" s="75"/>
      <c r="I5" s="75"/>
      <c r="J5" s="77"/>
      <c r="K5" s="83" t="s">
        <v>89</v>
      </c>
      <c r="L5" s="78" t="s">
        <v>62</v>
      </c>
      <c r="M5" s="84"/>
      <c r="N5" s="84"/>
      <c r="O5" s="76"/>
    </row>
    <row r="6" spans="1:15" ht="27" customHeight="1">
      <c r="A6" s="73"/>
      <c r="B6" s="73"/>
      <c r="C6" s="73"/>
      <c r="D6" s="75"/>
      <c r="E6" s="76"/>
      <c r="F6" s="85" t="s">
        <v>90</v>
      </c>
      <c r="G6" s="85" t="s">
        <v>91</v>
      </c>
      <c r="H6" s="86" t="s">
        <v>92</v>
      </c>
      <c r="I6" s="86" t="s">
        <v>93</v>
      </c>
      <c r="J6" s="86" t="s">
        <v>94</v>
      </c>
      <c r="K6" s="86" t="s">
        <v>95</v>
      </c>
      <c r="L6" s="63" t="s">
        <v>96</v>
      </c>
      <c r="M6" s="63" t="s">
        <v>97</v>
      </c>
      <c r="N6" s="63" t="s">
        <v>98</v>
      </c>
      <c r="O6" s="76"/>
    </row>
    <row r="7" spans="1:15" ht="31.5" customHeight="1">
      <c r="A7" s="19" t="s">
        <v>63</v>
      </c>
      <c r="B7" s="19" t="s">
        <v>63</v>
      </c>
      <c r="C7" s="20" t="s">
        <v>63</v>
      </c>
      <c r="D7" s="21" t="s">
        <v>64</v>
      </c>
      <c r="E7" s="22">
        <f>SUM(E8:E12)</f>
        <v>109.82000000000002</v>
      </c>
      <c r="F7" s="22">
        <f aca="true" t="shared" si="0" ref="F7:O7">SUM(F8:F12)</f>
        <v>55.66</v>
      </c>
      <c r="G7" s="22">
        <f t="shared" si="0"/>
        <v>25.34</v>
      </c>
      <c r="H7" s="22">
        <f>SUM(H8:H12)</f>
        <v>8.94</v>
      </c>
      <c r="I7" s="22">
        <f t="shared" si="0"/>
        <v>5.94</v>
      </c>
      <c r="J7" s="22">
        <f t="shared" si="0"/>
        <v>4.54</v>
      </c>
      <c r="K7" s="22">
        <f t="shared" si="0"/>
        <v>0.4</v>
      </c>
      <c r="L7" s="22">
        <f t="shared" si="0"/>
        <v>4.32</v>
      </c>
      <c r="M7" s="22">
        <f t="shared" si="0"/>
        <v>0.18</v>
      </c>
      <c r="N7" s="22">
        <f t="shared" si="0"/>
        <v>0.9</v>
      </c>
      <c r="O7" s="22">
        <f t="shared" si="0"/>
        <v>3.6</v>
      </c>
    </row>
    <row r="8" spans="1:15" s="10" customFormat="1" ht="27.75" customHeight="1">
      <c r="A8" s="23" t="s">
        <v>83</v>
      </c>
      <c r="B8" s="23" t="s">
        <v>84</v>
      </c>
      <c r="C8" s="24" t="s">
        <v>65</v>
      </c>
      <c r="D8" s="25" t="s">
        <v>66</v>
      </c>
      <c r="E8" s="26">
        <f>SUM(F8:O8)</f>
        <v>105.82000000000002</v>
      </c>
      <c r="F8" s="26">
        <v>55.66</v>
      </c>
      <c r="G8" s="26">
        <v>25.34</v>
      </c>
      <c r="H8" s="26">
        <v>8.94</v>
      </c>
      <c r="I8" s="26">
        <v>5.94</v>
      </c>
      <c r="J8" s="26">
        <v>4.54</v>
      </c>
      <c r="K8" s="26"/>
      <c r="L8" s="26">
        <v>4.32</v>
      </c>
      <c r="M8" s="26">
        <v>0.18</v>
      </c>
      <c r="N8" s="26">
        <v>0.9</v>
      </c>
      <c r="O8" s="26"/>
    </row>
    <row r="9" spans="1:15" s="10" customFormat="1" ht="27.75" customHeight="1">
      <c r="A9" s="23" t="s">
        <v>83</v>
      </c>
      <c r="B9" s="23" t="s">
        <v>84</v>
      </c>
      <c r="C9" s="24" t="s">
        <v>85</v>
      </c>
      <c r="D9" s="25" t="s">
        <v>86</v>
      </c>
      <c r="E9" s="26">
        <f>SUM(F9:O9)</f>
        <v>3.6</v>
      </c>
      <c r="F9" s="26"/>
      <c r="G9" s="26"/>
      <c r="H9" s="26"/>
      <c r="I9" s="26"/>
      <c r="J9" s="26"/>
      <c r="K9" s="26"/>
      <c r="L9" s="26"/>
      <c r="M9" s="26"/>
      <c r="N9" s="26"/>
      <c r="O9" s="26">
        <v>3.6</v>
      </c>
    </row>
    <row r="10" spans="1:15" s="10" customFormat="1" ht="27.75" customHeight="1">
      <c r="A10" s="23" t="s">
        <v>68</v>
      </c>
      <c r="B10" s="23" t="s">
        <v>67</v>
      </c>
      <c r="C10" s="24" t="s">
        <v>65</v>
      </c>
      <c r="D10" s="25" t="s">
        <v>69</v>
      </c>
      <c r="E10" s="26">
        <f>SUM(F10:O10)</f>
        <v>0.4</v>
      </c>
      <c r="F10" s="26"/>
      <c r="G10" s="26"/>
      <c r="H10" s="26"/>
      <c r="I10" s="26"/>
      <c r="J10" s="26"/>
      <c r="K10" s="26">
        <v>0.4</v>
      </c>
      <c r="L10" s="26"/>
      <c r="M10" s="26"/>
      <c r="N10" s="26"/>
      <c r="O10" s="26"/>
    </row>
    <row r="11" spans="1:15" s="10" customFormat="1" ht="27.75" customHeight="1">
      <c r="A11" s="23"/>
      <c r="B11" s="23"/>
      <c r="C11" s="24"/>
      <c r="D11" s="25"/>
      <c r="E11" s="26">
        <f>SUM(F11:O11)</f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0" customFormat="1" ht="27.75" customHeight="1">
      <c r="A12" s="23"/>
      <c r="B12" s="23"/>
      <c r="C12" s="24"/>
      <c r="D12" s="25"/>
      <c r="E12" s="26">
        <f>SUM(F12:O12)</f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F19" sqref="F19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70</v>
      </c>
    </row>
    <row r="2" spans="1:4" ht="46.5" customHeight="1">
      <c r="A2" s="79" t="s">
        <v>80</v>
      </c>
      <c r="B2" s="79"/>
      <c r="C2" s="79"/>
      <c r="D2" s="79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71</v>
      </c>
      <c r="B4" s="5" t="s">
        <v>79</v>
      </c>
      <c r="C4" s="5" t="s">
        <v>72</v>
      </c>
      <c r="D4" s="5" t="s">
        <v>73</v>
      </c>
    </row>
    <row r="5" spans="1:4" s="1" customFormat="1" ht="25.5" customHeight="1">
      <c r="A5" s="6" t="s">
        <v>74</v>
      </c>
      <c r="B5" s="7">
        <v>0</v>
      </c>
      <c r="C5" s="7"/>
      <c r="D5" s="7"/>
    </row>
    <row r="6" spans="1:4" s="1" customFormat="1" ht="25.5" customHeight="1">
      <c r="A6" s="6" t="s">
        <v>75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76</v>
      </c>
      <c r="B7" s="8">
        <v>0.9</v>
      </c>
      <c r="C7" s="8"/>
      <c r="D7" s="9" t="e">
        <f>(B7/C7-1)*100</f>
        <v>#DIV/0!</v>
      </c>
    </row>
    <row r="8" spans="1:4" s="1" customFormat="1" ht="25.5" customHeight="1">
      <c r="A8" s="6" t="s">
        <v>77</v>
      </c>
      <c r="B8" s="8"/>
      <c r="C8" s="8"/>
      <c r="D8" s="9"/>
    </row>
    <row r="9" spans="1:4" s="1" customFormat="1" ht="25.5" customHeight="1">
      <c r="A9" s="6" t="s">
        <v>11</v>
      </c>
      <c r="B9" s="8">
        <f>B5+B6+B7+B8</f>
        <v>0.9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78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2017-08-06T01:32:37Z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