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<sst xmlns="http://schemas.openxmlformats.org/spreadsheetml/2006/main" count="111" uniqueCount="101">
  <si>
    <t>附表4</t>
  </si>
  <si>
    <t>财政局2017年收支预算总表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</si>
  <si>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</si>
  <si>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</si>
  <si>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</si>
  <si>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</si>
  <si>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</si>
  <si>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</si>
  <si>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</si>
  <si>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</si>
  <si>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</si>
  <si>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</si>
  <si>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</si>
  <si>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</si>
  <si>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</si>
  <si>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</si>
  <si>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</si>
  <si>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</si>
  <si>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</si>
  <si>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</si>
  <si>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</si>
  <si>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</si>
  <si>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</si>
  <si>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</si>
  <si>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</si>
  <si>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</si>
  <si>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</si>
  <si>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</si>
  <si>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</si>
  <si>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</si>
  <si>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</si>
  <si>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</si>
  <si>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</si>
  <si>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</si>
  <si>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</si>
  <si>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</si>
  <si>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</si>
  <si>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</si>
  <si>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</si>
  <si>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</si>
  <si>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</si>
  <si>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</si>
  <si>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</si>
  <si>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</si>
  <si>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</si>
  <si>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</si>
  <si>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</si>
  <si>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</si>
  <si>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</si>
  <si>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</si>
  <si>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</si>
  <si>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</si>
  <si>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</si>
  <si>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</si>
  <si>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</si>
  <si>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</si>
  <si>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财政局2017年财政拨款明细表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</si>
  <si>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</si>
  <si>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</si>
  <si>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</si>
  <si>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</si>
  <si>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</si>
  <si>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</si>
  <si>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</si>
  <si>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</si>
  <si>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</si>
  <si>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</si>
  <si>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</si>
  <si>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</si>
  <si>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</si>
  <si>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</si>
  <si>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</si>
  <si>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</si>
  <si>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</si>
  <si>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</si>
  <si>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</si>
  <si>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</si>
  <si>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</si>
  <si>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财政局</t>
  </si>
  <si>
    <t>201</t>
  </si>
  <si>
    <t>06</t>
  </si>
  <si>
    <t>01</t>
  </si>
  <si>
    <t>行政运行</t>
  </si>
  <si>
    <t>99</t>
  </si>
  <si>
    <t>其他财政事务支出</t>
  </si>
  <si>
    <t>208</t>
  </si>
  <si>
    <t>05</t>
  </si>
  <si>
    <t xml:space="preserve">  归口管理的行政单位离退休</t>
  </si>
  <si>
    <t>50</t>
  </si>
  <si>
    <t>事业运行</t>
  </si>
  <si>
    <t>附表7</t>
  </si>
  <si>
    <t>财政局2017年“三公”经费预算统计表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</si>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</sst>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;* \-#,##0;* &quot;-&quot;;@"/>
    <numFmt numFmtId="181" formatCode="_-&quot;$&quot;* #,##0_-;\-&quot;$&quot;* #,##0_-;_-&quot;$&quot;* &quot;-&quot;_-;_-@_-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b/>
      <sz val="11"/>
      <color indexed="56"/>
      <name val="微软雅黑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2"/>
      <color indexed="17"/>
      <name val="宋体"/>
      <family val="0"/>
    </font>
    <font>
      <b/>
      <sz val="11"/>
      <color indexed="63"/>
      <name val="微软雅黑"/>
      <family val="2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b/>
      <sz val="15"/>
      <color indexed="56"/>
      <name val="微软雅黑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sz val="12"/>
      <name val="官帕眉"/>
      <family val="0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2" borderId="1" applyNumberFormat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6" fillId="7" borderId="0" applyNumberFormat="0" applyBorder="0" applyAlignment="0" applyProtection="0"/>
    <xf numFmtId="0" fontId="24" fillId="5" borderId="0" applyNumberFormat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0" borderId="0">
      <alignment vertical="center"/>
      <protection/>
    </xf>
    <xf numFmtId="0" fontId="24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2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1" fillId="0" borderId="4" applyNumberFormat="0" applyFill="0" applyAlignment="0" applyProtection="0"/>
    <xf numFmtId="0" fontId="29" fillId="6" borderId="0" applyNumberFormat="0" applyBorder="0" applyAlignment="0" applyProtection="0"/>
    <xf numFmtId="0" fontId="24" fillId="12" borderId="0" applyNumberFormat="0" applyBorder="0" applyAlignment="0" applyProtection="0"/>
    <xf numFmtId="0" fontId="13" fillId="0" borderId="5" applyNumberFormat="0" applyFill="0" applyAlignment="0" applyProtection="0"/>
    <xf numFmtId="0" fontId="24" fillId="13" borderId="0" applyNumberFormat="0" applyBorder="0" applyAlignment="0" applyProtection="0"/>
    <xf numFmtId="0" fontId="29" fillId="6" borderId="0" applyNumberFormat="0" applyBorder="0" applyAlignment="0" applyProtection="0"/>
    <xf numFmtId="0" fontId="20" fillId="4" borderId="6" applyNumberFormat="0" applyAlignment="0" applyProtection="0"/>
    <xf numFmtId="0" fontId="22" fillId="14" borderId="0" applyNumberFormat="0" applyBorder="0" applyAlignment="0" applyProtection="0"/>
    <xf numFmtId="0" fontId="34" fillId="4" borderId="1" applyNumberFormat="0" applyAlignment="0" applyProtection="0"/>
    <xf numFmtId="0" fontId="35" fillId="7" borderId="7" applyNumberFormat="0" applyAlignment="0" applyProtection="0"/>
    <xf numFmtId="0" fontId="24" fillId="15" borderId="0" applyNumberFormat="0" applyBorder="0" applyAlignment="0" applyProtection="0"/>
    <xf numFmtId="18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2" fillId="16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4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12" fillId="20" borderId="0" applyNumberFormat="0" applyBorder="0" applyAlignment="0" applyProtection="0"/>
    <xf numFmtId="0" fontId="22" fillId="18" borderId="0" applyNumberFormat="0" applyBorder="0" applyAlignment="0" applyProtection="0"/>
    <xf numFmtId="0" fontId="12" fillId="20" borderId="0" applyNumberFormat="0" applyBorder="0" applyAlignment="0" applyProtection="0"/>
    <xf numFmtId="0" fontId="24" fillId="10" borderId="0" applyNumberFormat="0" applyBorder="0" applyAlignment="0" applyProtection="0"/>
    <xf numFmtId="0" fontId="22" fillId="2" borderId="0" applyNumberFormat="0" applyBorder="0" applyAlignment="0" applyProtection="0"/>
    <xf numFmtId="0" fontId="12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6" borderId="0" applyNumberFormat="0" applyBorder="0" applyAlignment="0" applyProtection="0"/>
    <xf numFmtId="0" fontId="24" fillId="2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22" fillId="8" borderId="0" applyNumberFormat="0" applyBorder="0" applyAlignment="0" applyProtection="0"/>
    <xf numFmtId="0" fontId="15" fillId="21" borderId="0" applyNumberFormat="0" applyBorder="0" applyAlignment="0" applyProtection="0"/>
    <xf numFmtId="0" fontId="1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9" fillId="3" borderId="0" applyNumberFormat="0" applyBorder="0" applyAlignment="0" applyProtection="0"/>
    <xf numFmtId="0" fontId="15" fillId="19" borderId="0" applyNumberFormat="0" applyBorder="0" applyAlignment="0" applyProtection="0"/>
    <xf numFmtId="0" fontId="32" fillId="6" borderId="0" applyNumberFormat="0" applyBorder="0" applyAlignment="0" applyProtection="0"/>
    <xf numFmtId="0" fontId="26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10" fillId="8" borderId="0" applyNumberFormat="0" applyBorder="0" applyAlignment="0" applyProtection="0"/>
    <xf numFmtId="0" fontId="29" fillId="6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183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3" borderId="0" applyNumberFormat="0" applyBorder="0" applyAlignment="0" applyProtection="0"/>
    <xf numFmtId="184" fontId="44" fillId="0" borderId="0">
      <alignment/>
      <protection/>
    </xf>
    <xf numFmtId="0" fontId="33" fillId="27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4" fillId="0" borderId="0">
      <alignment/>
      <protection/>
    </xf>
    <xf numFmtId="187" fontId="0" fillId="0" borderId="0" applyFont="0" applyFill="0" applyBorder="0" applyAlignment="0" applyProtection="0"/>
    <xf numFmtId="0" fontId="42" fillId="0" borderId="0" applyProtection="0">
      <alignment/>
    </xf>
    <xf numFmtId="188" fontId="44" fillId="0" borderId="0">
      <alignment/>
      <protection/>
    </xf>
    <xf numFmtId="2" fontId="42" fillId="0" borderId="0" applyProtection="0">
      <alignment/>
    </xf>
    <xf numFmtId="0" fontId="45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41" fillId="0" borderId="0" applyProtection="0">
      <alignment/>
    </xf>
    <xf numFmtId="0" fontId="46" fillId="0" borderId="0" applyProtection="0">
      <alignment/>
    </xf>
    <xf numFmtId="0" fontId="19" fillId="3" borderId="0" applyNumberFormat="0" applyBorder="0" applyAlignment="0" applyProtection="0"/>
    <xf numFmtId="0" fontId="45" fillId="22" borderId="12" applyNumberFormat="0" applyBorder="0" applyAlignment="0" applyProtection="0"/>
    <xf numFmtId="37" fontId="2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0" fontId="15" fillId="7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1" fillId="6" borderId="0" applyNumberFormat="0" applyBorder="0" applyAlignment="0" applyProtection="0"/>
    <xf numFmtId="18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 vertical="center"/>
      <protection/>
    </xf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7" fillId="0" borderId="0">
      <alignment vertical="center"/>
      <protection/>
    </xf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33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15" fillId="23" borderId="0" applyNumberFormat="0" applyBorder="0" applyAlignment="0" applyProtection="0"/>
    <xf numFmtId="38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52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5" sqref="A15"/>
    </sheetView>
  </sheetViews>
  <sheetFormatPr defaultColWidth="9.16015625" defaultRowHeight="11.25"/>
  <cols>
    <col min="1" max="1" width="41.16015625" style="48" customWidth="1"/>
    <col min="2" max="2" width="13.5" style="48" customWidth="1"/>
    <col min="3" max="3" width="24.83203125" style="48" customWidth="1"/>
    <col min="4" max="5" width="14" style="48" customWidth="1"/>
    <col min="6" max="6" width="11.33203125" style="48" customWidth="1"/>
    <col min="7" max="7" width="11.16015625" style="48" customWidth="1"/>
    <col min="8" max="9" width="14" style="48" customWidth="1"/>
    <col min="10" max="10" width="11.66015625" style="48" customWidth="1"/>
    <col min="11" max="11" width="14.33203125" style="48" customWidth="1"/>
    <col min="12" max="14" width="14" style="48" customWidth="1"/>
    <col min="15" max="15" width="12" style="48" customWidth="1"/>
    <col min="16" max="16" width="9.83203125" style="48" customWidth="1"/>
    <col min="17" max="17" width="12" style="48" customWidth="1"/>
    <col min="18" max="18" width="11" style="48" customWidth="1"/>
    <col min="19" max="16384" width="9.16015625" style="48" customWidth="1"/>
  </cols>
  <sheetData>
    <row r="1" spans="1:255" ht="24.75" customHeight="1">
      <c r="A1" s="49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4" t="s">
        <v>3</v>
      </c>
      <c r="B4" s="54"/>
      <c r="C4" s="54" t="s">
        <v>4</v>
      </c>
      <c r="D4" s="55"/>
      <c r="E4" s="55"/>
      <c r="F4" s="55"/>
      <c r="G4" s="54"/>
      <c r="H4" s="54"/>
      <c r="I4" s="54"/>
      <c r="J4" s="54"/>
      <c r="K4" s="54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6" t="s">
        <v>5</v>
      </c>
      <c r="B5" s="56" t="s">
        <v>6</v>
      </c>
      <c r="C5" s="56" t="s">
        <v>7</v>
      </c>
      <c r="D5" s="57" t="s">
        <v>8</v>
      </c>
      <c r="E5" s="58" t="s">
        <v>9</v>
      </c>
      <c r="F5" s="59" t="s">
        <v>10</v>
      </c>
      <c r="G5" s="60" t="s">
        <v>11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6"/>
      <c r="B6" s="62"/>
      <c r="C6" s="56"/>
      <c r="D6" s="57"/>
      <c r="E6" s="63"/>
      <c r="F6" s="57"/>
      <c r="G6" s="64" t="s">
        <v>12</v>
      </c>
      <c r="H6" s="65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7" customFormat="1" ht="24.75" customHeight="1">
      <c r="A7" s="66" t="s">
        <v>24</v>
      </c>
      <c r="B7" s="67">
        <v>874</v>
      </c>
      <c r="C7" s="68" t="s">
        <v>25</v>
      </c>
      <c r="D7" s="67">
        <f>D8+D9+D10</f>
        <v>867.2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7" customFormat="1" ht="24.75" customHeight="1">
      <c r="A8" s="66" t="s">
        <v>26</v>
      </c>
      <c r="B8" s="67"/>
      <c r="C8" s="69" t="s">
        <v>27</v>
      </c>
      <c r="D8" s="67">
        <f>H8</f>
        <v>817.1</v>
      </c>
      <c r="E8" s="67"/>
      <c r="F8" s="67"/>
      <c r="G8" s="67">
        <f>D8</f>
        <v>817.1</v>
      </c>
      <c r="H8" s="67">
        <v>817.1</v>
      </c>
      <c r="I8" s="67"/>
      <c r="J8" s="67"/>
      <c r="K8" s="67"/>
      <c r="L8" s="67"/>
      <c r="M8" s="67"/>
      <c r="N8" s="67"/>
      <c r="O8" s="67"/>
      <c r="P8" s="67"/>
      <c r="Q8" s="67"/>
      <c r="R8" s="6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7" customFormat="1" ht="24.75" customHeight="1">
      <c r="A9" s="66" t="s">
        <v>28</v>
      </c>
      <c r="B9" s="67"/>
      <c r="C9" s="70" t="s">
        <v>29</v>
      </c>
      <c r="D9" s="67">
        <f>H9</f>
        <v>44.1</v>
      </c>
      <c r="E9" s="67"/>
      <c r="F9" s="67"/>
      <c r="G9" s="67">
        <f>D9</f>
        <v>44.1</v>
      </c>
      <c r="H9" s="67">
        <v>44.1</v>
      </c>
      <c r="I9" s="67"/>
      <c r="J9" s="67"/>
      <c r="K9" s="67"/>
      <c r="L9" s="67"/>
      <c r="M9" s="67"/>
      <c r="N9" s="67"/>
      <c r="O9" s="67"/>
      <c r="P9" s="67"/>
      <c r="Q9" s="67"/>
      <c r="R9" s="6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7" customFormat="1" ht="24.75" customHeight="1">
      <c r="A10" s="66" t="s">
        <v>30</v>
      </c>
      <c r="B10" s="67"/>
      <c r="C10" s="70" t="s">
        <v>31</v>
      </c>
      <c r="D10" s="67">
        <f>H10</f>
        <v>6</v>
      </c>
      <c r="E10" s="67"/>
      <c r="F10" s="67"/>
      <c r="G10" s="67">
        <f>D10</f>
        <v>6</v>
      </c>
      <c r="H10" s="67">
        <v>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7" customFormat="1" ht="24.75" customHeight="1">
      <c r="A11" s="66" t="s">
        <v>32</v>
      </c>
      <c r="B11" s="67"/>
      <c r="C11" s="70" t="s">
        <v>33</v>
      </c>
      <c r="D11" s="67">
        <f>D14</f>
        <v>6.8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7" customFormat="1" ht="30" customHeight="1">
      <c r="A12" s="66" t="s">
        <v>34</v>
      </c>
      <c r="B12" s="67"/>
      <c r="C12" s="71" t="s">
        <v>35</v>
      </c>
      <c r="D12" s="67"/>
      <c r="E12" s="67"/>
      <c r="F12" s="7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7" customFormat="1" ht="24.75" customHeight="1">
      <c r="A13" s="66" t="s">
        <v>36</v>
      </c>
      <c r="B13" s="67"/>
      <c r="C13" s="73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7" customFormat="1" ht="28.5" customHeight="1">
      <c r="A14" s="66" t="s">
        <v>38</v>
      </c>
      <c r="B14" s="67"/>
      <c r="C14" s="73" t="s">
        <v>39</v>
      </c>
      <c r="D14" s="67">
        <v>6.8</v>
      </c>
      <c r="E14" s="67"/>
      <c r="F14" s="67"/>
      <c r="G14" s="67">
        <f>D14</f>
        <v>6.8</v>
      </c>
      <c r="H14" s="67">
        <v>6.8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7" customFormat="1" ht="24.75" customHeight="1">
      <c r="A15" s="74" t="s">
        <v>40</v>
      </c>
      <c r="B15" s="67"/>
      <c r="C15" s="73" t="s">
        <v>41</v>
      </c>
      <c r="D15" s="67"/>
      <c r="E15" s="67"/>
      <c r="F15" s="67"/>
      <c r="G15" s="67">
        <v>0</v>
      </c>
      <c r="H15" s="67">
        <v>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7" customFormat="1" ht="24.75" customHeight="1">
      <c r="A16" s="75" t="s">
        <v>42</v>
      </c>
      <c r="B16" s="76"/>
      <c r="C16" s="77" t="s">
        <v>43</v>
      </c>
      <c r="D16" s="67">
        <f aca="true" t="shared" si="0" ref="D16:D20">SUM(E16:R16)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7" customFormat="1" ht="24.75" customHeight="1">
      <c r="A17" s="78" t="s">
        <v>44</v>
      </c>
      <c r="B17" s="76"/>
      <c r="C17" s="77" t="s">
        <v>45</v>
      </c>
      <c r="D17" s="67">
        <f t="shared" si="0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7" customFormat="1" ht="24.75" customHeight="1">
      <c r="A18" s="75" t="s">
        <v>46</v>
      </c>
      <c r="B18" s="76"/>
      <c r="C18" s="77" t="s">
        <v>47</v>
      </c>
      <c r="D18" s="67">
        <f t="shared" si="0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7">
        <f t="shared" si="0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874</v>
      </c>
      <c r="C20" s="79" t="s">
        <v>50</v>
      </c>
      <c r="D20" s="67">
        <f t="shared" si="0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7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7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7" customFormat="1" ht="21" customHeight="1">
      <c r="A24" s="82" t="s">
        <v>53</v>
      </c>
      <c r="B24" s="76">
        <f>SUM(B20:B22)</f>
        <v>874</v>
      </c>
      <c r="C24" s="83" t="s">
        <v>54</v>
      </c>
      <c r="D24" s="76">
        <f>D7+D11</f>
        <v>874</v>
      </c>
      <c r="E24" s="76">
        <f aca="true" t="shared" si="1" ref="E24:R24">SUM(E7:E23)</f>
        <v>0</v>
      </c>
      <c r="F24" s="76">
        <f t="shared" si="1"/>
        <v>0</v>
      </c>
      <c r="G24" s="76">
        <f t="shared" si="1"/>
        <v>874</v>
      </c>
      <c r="H24" s="76">
        <f t="shared" si="1"/>
        <v>874</v>
      </c>
      <c r="I24" s="76">
        <f t="shared" si="1"/>
        <v>0</v>
      </c>
      <c r="J24" s="76">
        <f t="shared" si="1"/>
        <v>0</v>
      </c>
      <c r="K24" s="76">
        <f t="shared" si="1"/>
        <v>0</v>
      </c>
      <c r="L24" s="76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tabSelected="1" workbookViewId="0" topLeftCell="A1">
      <selection activeCell="H18" sqref="H18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39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0"/>
      <c r="K5" s="41" t="s">
        <v>66</v>
      </c>
      <c r="L5" s="42" t="s">
        <v>67</v>
      </c>
      <c r="M5" s="43"/>
      <c r="N5" s="43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4" t="s">
        <v>74</v>
      </c>
      <c r="M6" s="44" t="s">
        <v>75</v>
      </c>
      <c r="N6" s="44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E8+E9+E10+E11</f>
        <v>874</v>
      </c>
      <c r="F7" s="32"/>
      <c r="G7" s="32"/>
      <c r="H7" s="32"/>
      <c r="I7" s="45"/>
      <c r="J7" s="32"/>
      <c r="K7" s="32"/>
      <c r="L7" s="32"/>
      <c r="M7" s="32"/>
      <c r="N7" s="32"/>
      <c r="O7" s="32">
        <f>O8+O9+O10+O11</f>
        <v>6.8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216.20000000000002</v>
      </c>
      <c r="F8" s="36">
        <v>120.4</v>
      </c>
      <c r="G8" s="36">
        <v>43.5</v>
      </c>
      <c r="H8" s="36">
        <v>19.3</v>
      </c>
      <c r="I8" s="36">
        <v>12.8</v>
      </c>
      <c r="J8" s="36">
        <v>9.6</v>
      </c>
      <c r="K8" s="36"/>
      <c r="L8" s="36">
        <v>10.4</v>
      </c>
      <c r="M8" s="36">
        <v>0.2</v>
      </c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6.8</v>
      </c>
      <c r="F9" s="36"/>
      <c r="G9" s="36"/>
      <c r="H9" s="36"/>
      <c r="I9" s="36"/>
      <c r="J9" s="36"/>
      <c r="K9" s="36"/>
      <c r="L9" s="36"/>
      <c r="M9" s="36"/>
      <c r="N9" s="36"/>
      <c r="O9" s="36">
        <v>6.8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6</v>
      </c>
      <c r="F10" s="36"/>
      <c r="G10" s="36"/>
      <c r="H10" s="36"/>
      <c r="I10" s="36"/>
      <c r="J10" s="36"/>
      <c r="K10" s="36">
        <v>6</v>
      </c>
      <c r="L10" s="36"/>
      <c r="M10" s="36"/>
      <c r="N10" s="36"/>
      <c r="O10" s="36"/>
    </row>
    <row r="11" spans="1:15" ht="27.75" customHeight="1">
      <c r="A11" s="33" t="s">
        <v>79</v>
      </c>
      <c r="B11" s="33" t="s">
        <v>80</v>
      </c>
      <c r="C11" s="34" t="s">
        <v>88</v>
      </c>
      <c r="D11" s="37" t="s">
        <v>89</v>
      </c>
      <c r="E11" s="36">
        <f>SUM(F11:O11)</f>
        <v>645</v>
      </c>
      <c r="F11" s="36">
        <v>358</v>
      </c>
      <c r="G11" s="36">
        <v>129.4</v>
      </c>
      <c r="H11" s="36">
        <v>57.3</v>
      </c>
      <c r="I11" s="36">
        <v>38.2</v>
      </c>
      <c r="J11" s="32">
        <v>28.6</v>
      </c>
      <c r="K11" s="32"/>
      <c r="L11" s="32">
        <v>33.5</v>
      </c>
      <c r="M11" s="32"/>
      <c r="N11" s="32"/>
      <c r="O11" s="36"/>
    </row>
    <row r="12" spans="1:15" ht="27.75" customHeight="1">
      <c r="A12" s="33"/>
      <c r="B12" s="33"/>
      <c r="C12" s="34"/>
      <c r="D12" s="34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6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90</v>
      </c>
    </row>
    <row r="2" spans="1:4" ht="46.5" customHeight="1">
      <c r="A2" s="2" t="s">
        <v>91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92</v>
      </c>
      <c r="B4" s="6" t="s">
        <v>93</v>
      </c>
      <c r="C4" s="6" t="s">
        <v>94</v>
      </c>
      <c r="D4" s="6" t="s">
        <v>95</v>
      </c>
    </row>
    <row r="5" spans="1:4" s="1" customFormat="1" ht="25.5" customHeight="1">
      <c r="A5" s="7" t="s">
        <v>96</v>
      </c>
      <c r="B5" s="8">
        <v>0</v>
      </c>
      <c r="C5" s="8"/>
      <c r="D5" s="8"/>
    </row>
    <row r="6" spans="1:4" s="1" customFormat="1" ht="25.5" customHeight="1">
      <c r="A6" s="7" t="s">
        <v>97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98</v>
      </c>
      <c r="B7" s="9"/>
      <c r="C7" s="9">
        <v>2.7</v>
      </c>
      <c r="D7" s="10">
        <f t="shared" si="0"/>
        <v>-100</v>
      </c>
    </row>
    <row r="8" spans="1:4" s="1" customFormat="1" ht="25.5" customHeight="1">
      <c r="A8" s="7" t="s">
        <v>99</v>
      </c>
      <c r="B8" s="9"/>
      <c r="C8" s="9"/>
      <c r="D8" s="10"/>
    </row>
    <row r="9" spans="1:4" s="1" customFormat="1" ht="25.5" customHeight="1">
      <c r="A9" s="7" t="s">
        <v>12</v>
      </c>
      <c r="B9" s="9"/>
      <c r="C9" s="9">
        <f>SUM(C5:C8)</f>
        <v>2.7</v>
      </c>
      <c r="D9" s="10">
        <f t="shared" si="0"/>
        <v>-100</v>
      </c>
    </row>
    <row r="10" s="1" customFormat="1" ht="13.5">
      <c r="A10" s="1" t="s">
        <v>100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2017-08-06T00:48:47Z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